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9351B8E1-9728-8E5E-8161-817DCB669FF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徳島県中学校体育連盟\Desktop\県中体連\四国中体連\ｈ３１年度（事務局）\02第2回理事会_0626\大会要項\"/>
    </mc:Choice>
  </mc:AlternateContent>
  <xr:revisionPtr revIDLastSave="0" documentId="13_ncr:1_{687A0A2F-E566-4656-BA4D-B4521CAE43B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Sheet1!$A$1:$AC$61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4" i="1" l="1"/>
  <c r="I37" i="1" l="1"/>
  <c r="U37" i="1"/>
  <c r="Z34" i="1"/>
  <c r="P37" i="1" s="1"/>
  <c r="Y19" i="1"/>
  <c r="Y28" i="1"/>
  <c r="Y27" i="1"/>
  <c r="Y26" i="1"/>
  <c r="Y25" i="1"/>
  <c r="Y23" i="1"/>
  <c r="Y22" i="1"/>
  <c r="Y21" i="1"/>
  <c r="Y18" i="1"/>
  <c r="P20" i="1"/>
  <c r="P29" i="1" s="1"/>
  <c r="I20" i="1"/>
  <c r="I29" i="1" s="1"/>
  <c r="Y20" i="1" l="1"/>
  <c r="Z29" i="1" s="1"/>
  <c r="D37" i="1" s="1"/>
  <c r="Z37" i="1" s="1"/>
</calcChain>
</file>

<file path=xl/sharedStrings.xml><?xml version="1.0" encoding="utf-8"?>
<sst xmlns="http://schemas.openxmlformats.org/spreadsheetml/2006/main" count="216" uniqueCount="155">
  <si>
    <t>県　　　名</t>
  </si>
  <si>
    <t>競　技　名</t>
  </si>
  <si>
    <t>学校名及び住所</t>
  </si>
  <si>
    <t>住　所</t>
  </si>
  <si>
    <t>宿 泊 責 任 者</t>
  </si>
  <si>
    <t>氏　名</t>
  </si>
  <si>
    <t>宿　　泊　　申　　込</t>
  </si>
  <si>
    <t>期日・曜日</t>
  </si>
  <si>
    <t xml:space="preserve">          計</t>
  </si>
  <si>
    <t>男　子</t>
  </si>
  <si>
    <t>人</t>
  </si>
  <si>
    <t>女　子</t>
  </si>
  <si>
    <t>小　計</t>
  </si>
  <si>
    <t>専門部長</t>
  </si>
  <si>
    <t>帯同審判</t>
  </si>
  <si>
    <t>弁当個数</t>
  </si>
  <si>
    <t>個</t>
  </si>
  <si>
    <t>＜備　考＞</t>
  </si>
  <si>
    <t>（１）申込後は必ず宿泊をしてください。やむを得ず不泊の場合は，宿泊要項にあるキャンセル料で対処いたします。</t>
  </si>
  <si>
    <t>（３）宿泊領収証等が必要な場合には，この用紙にて申し込んでください。</t>
  </si>
  <si>
    <t>（４）学校所定の宿泊証明書が必要な場合には，宿泊当日ご持参ください。</t>
  </si>
  <si>
    <t>合 　　計</t>
  </si>
  <si>
    <t>選　　手</t>
    <phoneticPr fontId="3"/>
  </si>
  <si>
    <t>引　　率</t>
    <phoneticPr fontId="3"/>
  </si>
  <si>
    <t>監　　督</t>
    <phoneticPr fontId="3"/>
  </si>
  <si>
    <t>コ ー チ</t>
    <phoneticPr fontId="3"/>
  </si>
  <si>
    <t>弁当
申込</t>
    <phoneticPr fontId="3"/>
  </si>
  <si>
    <t>①</t>
    <phoneticPr fontId="3"/>
  </si>
  <si>
    <t>個</t>
    <phoneticPr fontId="3"/>
  </si>
  <si>
    <t>②</t>
    <phoneticPr fontId="3"/>
  </si>
  <si>
    <t>)曜日の宿泊</t>
  </si>
  <si>
    <t xml:space="preserve">     　</t>
    <phoneticPr fontId="3"/>
  </si>
  <si>
    <t>印</t>
  </si>
  <si>
    <t>氏名</t>
  </si>
  <si>
    <t>職名</t>
  </si>
  <si>
    <t>学校</t>
  </si>
  <si>
    <t>県</t>
  </si>
  <si>
    <t>［</t>
  </si>
  <si>
    <t>］Ⅰ．旅行代理店発行の領収証と宿泊所発行の宿泊証明書が必要です。</t>
    <phoneticPr fontId="3"/>
  </si>
  <si>
    <t>］Ⅱ．旅行代理店発行の領収証が必要です。</t>
    <phoneticPr fontId="3"/>
  </si>
  <si>
    <t xml:space="preserve">］Ⅲ．宿泊申し込み確認書で結構です。   </t>
    <phoneticPr fontId="3"/>
  </si>
  <si>
    <t xml:space="preserve">   領収証内容：①宿泊と弁当(</t>
    <phoneticPr fontId="3"/>
  </si>
  <si>
    <t>)</t>
    <phoneticPr fontId="3"/>
  </si>
  <si>
    <t>)曜日の弁当</t>
    <rPh sb="4" eb="6">
      <t>ベントウ</t>
    </rPh>
    <phoneticPr fontId="3"/>
  </si>
  <si>
    <t>（申込責任者）</t>
    <phoneticPr fontId="3"/>
  </si>
  <si>
    <t>〔①</t>
    <phoneticPr fontId="3"/>
  </si>
  <si>
    <t>人×</t>
  </si>
  <si>
    <t>円〕＋〔②</t>
  </si>
  <si>
    <t>円</t>
  </si>
  <si>
    <t>到着予定時刻</t>
  </si>
  <si>
    <t>備考　　</t>
    <phoneticPr fontId="3"/>
  </si>
  <si>
    <t>利用交通機関</t>
  </si>
  <si>
    <t>台</t>
  </si>
  <si>
    <t>他</t>
  </si>
  <si>
    <t>ＪＲ</t>
  </si>
  <si>
    <t>自家用車</t>
  </si>
  <si>
    <t>県</t>
    <phoneticPr fontId="3"/>
  </si>
  <si>
    <t>）プラン</t>
    <phoneticPr fontId="3"/>
  </si>
  <si>
    <t>貸切バス</t>
    <phoneticPr fontId="3"/>
  </si>
  <si>
    <t>( 大型</t>
    <phoneticPr fontId="3"/>
  </si>
  <si>
    <t>中型 )</t>
    <phoneticPr fontId="3"/>
  </si>
  <si>
    <t>TEL</t>
  </si>
  <si>
    <t>FAX</t>
  </si>
  <si>
    <t>〒</t>
    <phoneticPr fontId="3"/>
  </si>
  <si>
    <t>②宿泊のみ(</t>
    <phoneticPr fontId="3"/>
  </si>
  <si>
    <t>③弁当のみ(</t>
    <phoneticPr fontId="3"/>
  </si>
  <si>
    <t>四国中学校総合体育大会宿泊・弁当申込書</t>
    <phoneticPr fontId="3"/>
  </si>
  <si>
    <t>（税，サービス料込み）</t>
    <phoneticPr fontId="3"/>
  </si>
  <si>
    <t>：</t>
    <phoneticPr fontId="3"/>
  </si>
  <si>
    <t>Ａ</t>
    <phoneticPr fontId="3"/>
  </si>
  <si>
    <t>Ｂ</t>
    <phoneticPr fontId="3"/>
  </si>
  <si>
    <t>Ｃ</t>
    <phoneticPr fontId="3"/>
  </si>
  <si>
    <t>月</t>
  </si>
  <si>
    <t>土</t>
    <rPh sb="0" eb="1">
      <t>ツチ</t>
    </rPh>
    <phoneticPr fontId="3"/>
  </si>
  <si>
    <t>日</t>
    <rPh sb="0" eb="1">
      <t>ヒ</t>
    </rPh>
    <phoneticPr fontId="3"/>
  </si>
  <si>
    <t>火</t>
  </si>
  <si>
    <t>水</t>
  </si>
  <si>
    <t>木</t>
  </si>
  <si>
    <t>金</t>
  </si>
  <si>
    <t>香　川</t>
    <rPh sb="0" eb="1">
      <t>カ</t>
    </rPh>
    <rPh sb="2" eb="3">
      <t>カワ</t>
    </rPh>
    <phoneticPr fontId="3"/>
  </si>
  <si>
    <t>徳　島</t>
    <rPh sb="0" eb="1">
      <t>トク</t>
    </rPh>
    <rPh sb="2" eb="3">
      <t>シマ</t>
    </rPh>
    <phoneticPr fontId="3"/>
  </si>
  <si>
    <t>愛　媛</t>
    <rPh sb="0" eb="1">
      <t>アイ</t>
    </rPh>
    <rPh sb="2" eb="3">
      <t>ヒメ</t>
    </rPh>
    <phoneticPr fontId="3"/>
  </si>
  <si>
    <t>高　知</t>
    <rPh sb="0" eb="1">
      <t>コウ</t>
    </rPh>
    <rPh sb="2" eb="3">
      <t>チ</t>
    </rPh>
    <phoneticPr fontId="3"/>
  </si>
  <si>
    <t>携帯TEL</t>
  </si>
  <si>
    <t>〇</t>
    <phoneticPr fontId="3"/>
  </si>
  <si>
    <t>個×</t>
    <phoneticPr fontId="3"/>
  </si>
  <si>
    <t>円〕＝</t>
  </si>
  <si>
    <t>円）</t>
  </si>
  <si>
    <t>までに，参加の各校で申込書（申込責任者印を押印したもの）を，宿泊要項にある</t>
    <phoneticPr fontId="3"/>
  </si>
  <si>
    <t>　　当該競技開催県の取扱旅行業者にFAX送信し，その後，直ちに郵送してください。宿泊費及び弁当代金は，所定の</t>
    <phoneticPr fontId="3"/>
  </si>
  <si>
    <t>　　口座に振り込んでください。なお，振込手数料は申込者にてご負担ください。</t>
    <phoneticPr fontId="3"/>
  </si>
  <si>
    <t xml:space="preserve">   　 上記，申し込みます。</t>
    <phoneticPr fontId="3"/>
  </si>
  <si>
    <t>までに！</t>
    <phoneticPr fontId="3"/>
  </si>
  <si>
    <t>弁当:</t>
    <phoneticPr fontId="3"/>
  </si>
  <si>
    <t>（２）申し込み：</t>
    <phoneticPr fontId="3"/>
  </si>
  <si>
    <t>（１） Ａプラン　１泊２食付</t>
  </si>
  <si>
    <t xml:space="preserve">　　　　 </t>
    <phoneticPr fontId="3"/>
  </si>
  <si>
    <t xml:space="preserve"> ※　宿泊料金</t>
  </si>
  <si>
    <t>（２） Ｂプラン　１泊夕食付</t>
  </si>
  <si>
    <t>（３） Ｃプラン　１泊朝食付</t>
  </si>
  <si>
    <t>軟式野球</t>
  </si>
  <si>
    <t>ソフトボール</t>
    <phoneticPr fontId="3"/>
  </si>
  <si>
    <t>バレーボール</t>
    <phoneticPr fontId="3"/>
  </si>
  <si>
    <t>バスケットボール</t>
    <phoneticPr fontId="3"/>
  </si>
  <si>
    <t>ソフトテニス</t>
    <phoneticPr fontId="3"/>
  </si>
  <si>
    <t>卓球</t>
    <phoneticPr fontId="3"/>
  </si>
  <si>
    <t>柔道</t>
    <phoneticPr fontId="3"/>
  </si>
  <si>
    <t>剣道</t>
    <phoneticPr fontId="3"/>
  </si>
  <si>
    <t>相撲</t>
    <phoneticPr fontId="3"/>
  </si>
  <si>
    <t>水泳競技</t>
    <phoneticPr fontId="3"/>
  </si>
  <si>
    <t>体操競技</t>
    <phoneticPr fontId="3"/>
  </si>
  <si>
    <t>新体操</t>
    <phoneticPr fontId="3"/>
  </si>
  <si>
    <t>バドミントン</t>
    <phoneticPr fontId="3"/>
  </si>
  <si>
    <t>ハンドボール</t>
    <phoneticPr fontId="3"/>
  </si>
  <si>
    <t>日 (</t>
  </si>
  <si>
    <t>日 (</t>
    <phoneticPr fontId="3"/>
  </si>
  <si>
    <t>利用交通機関の選択</t>
    <rPh sb="0" eb="2">
      <t>リヨウ</t>
    </rPh>
    <rPh sb="2" eb="4">
      <t>コウツウ</t>
    </rPh>
    <rPh sb="4" eb="6">
      <t>キカン</t>
    </rPh>
    <rPh sb="7" eb="9">
      <t>センタク</t>
    </rPh>
    <phoneticPr fontId="3"/>
  </si>
  <si>
    <r>
      <t xml:space="preserve"> </t>
    </r>
    <r>
      <rPr>
        <sz val="10"/>
        <color rgb="FF000000"/>
        <rFont val="ＭＳ 明朝"/>
        <family val="1"/>
        <charset val="128"/>
      </rPr>
      <t>　 　</t>
    </r>
    <r>
      <rPr>
        <sz val="9"/>
        <color rgb="FF000000"/>
        <rFont val="ＭＳ 明朝"/>
        <family val="1"/>
        <charset val="128"/>
      </rPr>
      <t>該当する箇所に○をご記入ください。</t>
    </r>
  </si>
  <si>
    <t>２</t>
    <phoneticPr fontId="3"/>
  </si>
  <si>
    <t>弁当申込</t>
    <phoneticPr fontId="3"/>
  </si>
  <si>
    <t>申込宿泊プラン:(</t>
  </si>
  <si>
    <t>１</t>
    <phoneticPr fontId="3"/>
  </si>
  <si>
    <t>３</t>
    <phoneticPr fontId="3"/>
  </si>
  <si>
    <t>納入金額（宿泊料金：宿泊プランによる金額　　</t>
    <phoneticPr fontId="3"/>
  </si>
  <si>
    <t>４</t>
    <phoneticPr fontId="3"/>
  </si>
  <si>
    <t>宿泊等の領収証について</t>
    <phoneticPr fontId="3"/>
  </si>
  <si>
    <t>５</t>
    <phoneticPr fontId="3"/>
  </si>
  <si>
    <t>留意事項</t>
    <phoneticPr fontId="3"/>
  </si>
  <si>
    <t>硬式テニス</t>
    <rPh sb="0" eb="2">
      <t>コウシキ</t>
    </rPh>
    <phoneticPr fontId="3"/>
  </si>
  <si>
    <t>申込書の入力説明</t>
    <rPh sb="0" eb="3">
      <t>モウシコミショ</t>
    </rPh>
    <rPh sb="4" eb="6">
      <t>ニュウリョク</t>
    </rPh>
    <rPh sb="6" eb="8">
      <t>セツメイ</t>
    </rPh>
    <phoneticPr fontId="3"/>
  </si>
  <si>
    <t>①</t>
    <phoneticPr fontId="3"/>
  </si>
  <si>
    <t>②</t>
    <phoneticPr fontId="3"/>
  </si>
  <si>
    <t>※下表の宿泊期日と曜日も併せてご記入ください。</t>
    <rPh sb="4" eb="6">
      <t>シュクハク</t>
    </rPh>
    <phoneticPr fontId="3"/>
  </si>
  <si>
    <t>※下表の購入期日と曜日も併せてご記入ください。</t>
    <rPh sb="4" eb="6">
      <t>コウニュウ</t>
    </rPh>
    <rPh sb="6" eb="8">
      <t>キジツ</t>
    </rPh>
    <phoneticPr fontId="3"/>
  </si>
  <si>
    <t>③</t>
    <phoneticPr fontId="3"/>
  </si>
  <si>
    <t>記入・変更等は絶対に行わない。</t>
    <rPh sb="0" eb="2">
      <t>キニュウ</t>
    </rPh>
    <rPh sb="3" eb="5">
      <t>ヘンコウ</t>
    </rPh>
    <rPh sb="5" eb="6">
      <t>トウ</t>
    </rPh>
    <rPh sb="7" eb="9">
      <t>ゼッタイ</t>
    </rPh>
    <rPh sb="10" eb="11">
      <t>オコナ</t>
    </rPh>
    <phoneticPr fontId="3"/>
  </si>
  <si>
    <t>のセルは旅行代理店側の変更箇所なので</t>
    <rPh sb="4" eb="6">
      <t>リョコウ</t>
    </rPh>
    <rPh sb="6" eb="8">
      <t>ダイリ</t>
    </rPh>
    <rPh sb="8" eb="9">
      <t>テン</t>
    </rPh>
    <rPh sb="9" eb="10">
      <t>ガワ</t>
    </rPh>
    <rPh sb="11" eb="13">
      <t>ヘンコウ</t>
    </rPh>
    <rPh sb="13" eb="15">
      <t>カショ</t>
    </rPh>
    <phoneticPr fontId="3"/>
  </si>
  <si>
    <t xml:space="preserve">     　</t>
    <phoneticPr fontId="3"/>
  </si>
  <si>
    <t>縦</t>
    <rPh sb="0" eb="1">
      <t>タテ</t>
    </rPh>
    <phoneticPr fontId="3"/>
  </si>
  <si>
    <t>横</t>
    <rPh sb="0" eb="1">
      <t>ヨコ</t>
    </rPh>
    <phoneticPr fontId="3"/>
  </si>
  <si>
    <t>大型</t>
    <rPh sb="0" eb="2">
      <t>オオガタ</t>
    </rPh>
    <phoneticPr fontId="3"/>
  </si>
  <si>
    <t>中型</t>
    <rPh sb="0" eb="2">
      <t>チュウガタ</t>
    </rPh>
    <phoneticPr fontId="3"/>
  </si>
  <si>
    <t>ＪＲ</t>
    <phoneticPr fontId="3"/>
  </si>
  <si>
    <t>（ボタンを押すと貸切バスの大型・中型・ＪＲの順に ○ が表示される。）</t>
    <rPh sb="5" eb="6">
      <t>オ</t>
    </rPh>
    <rPh sb="8" eb="9">
      <t>カ</t>
    </rPh>
    <rPh sb="9" eb="10">
      <t>キ</t>
    </rPh>
    <rPh sb="13" eb="15">
      <t>オオガタ</t>
    </rPh>
    <rPh sb="16" eb="18">
      <t>チュウガタ</t>
    </rPh>
    <rPh sb="22" eb="23">
      <t>ジュン</t>
    </rPh>
    <rPh sb="28" eb="30">
      <t>ヒョウジ</t>
    </rPh>
    <phoneticPr fontId="3"/>
  </si>
  <si>
    <t>合　　　　計</t>
    <phoneticPr fontId="3"/>
  </si>
  <si>
    <r>
      <t>のセルに</t>
    </r>
    <r>
      <rPr>
        <b/>
        <sz val="9"/>
        <color rgb="FFFF0000"/>
        <rFont val="ＭＳ ゴシック"/>
        <family val="3"/>
        <charset val="128"/>
      </rPr>
      <t>コメントに従って</t>
    </r>
    <r>
      <rPr>
        <sz val="9"/>
        <color theme="1"/>
        <rFont val="ＭＳ 明朝"/>
        <family val="1"/>
        <charset val="128"/>
      </rPr>
      <t>，</t>
    </r>
    <rPh sb="9" eb="10">
      <t>シタガ</t>
    </rPh>
    <phoneticPr fontId="3"/>
  </si>
  <si>
    <r>
      <t>宿泊をする場合は，</t>
    </r>
    <r>
      <rPr>
        <b/>
        <sz val="9"/>
        <color theme="1"/>
        <rFont val="ＭＳ ゴシック"/>
        <family val="3"/>
        <charset val="128"/>
      </rPr>
      <t>１ 申込宿泊プラン</t>
    </r>
    <rPh sb="0" eb="2">
      <t>シュクハク</t>
    </rPh>
    <rPh sb="5" eb="7">
      <t>バアイ</t>
    </rPh>
    <rPh sb="11" eb="12">
      <t>モウ</t>
    </rPh>
    <rPh sb="12" eb="13">
      <t>コ</t>
    </rPh>
    <rPh sb="13" eb="15">
      <t>シュクハク</t>
    </rPh>
    <phoneticPr fontId="3"/>
  </si>
  <si>
    <r>
      <t>を</t>
    </r>
    <r>
      <rPr>
        <sz val="9"/>
        <color rgb="FFFF0000"/>
        <rFont val="ＭＳ ゴシック"/>
        <family val="3"/>
        <charset val="128"/>
      </rPr>
      <t>選択しない</t>
    </r>
    <r>
      <rPr>
        <sz val="9"/>
        <color theme="1"/>
        <rFont val="ＭＳ 明朝"/>
        <family val="1"/>
        <charset val="128"/>
      </rPr>
      <t>と</t>
    </r>
    <r>
      <rPr>
        <sz val="9"/>
        <rFont val="ＭＳ 明朝"/>
        <family val="1"/>
        <charset val="128"/>
      </rPr>
      <t>宿泊料金は計算されない。</t>
    </r>
    <phoneticPr fontId="3"/>
  </si>
  <si>
    <t>直接入力するか，もしくはリストから選択する。</t>
    <rPh sb="0" eb="2">
      <t>チョクセツ</t>
    </rPh>
    <phoneticPr fontId="3"/>
  </si>
  <si>
    <t>・交通機関の ○ の位置変更がずれる場合，下記の数字を変更してからボタンを押し直す。</t>
    <rPh sb="1" eb="3">
      <t>コウツウ</t>
    </rPh>
    <rPh sb="3" eb="5">
      <t>キカン</t>
    </rPh>
    <rPh sb="10" eb="12">
      <t>イチ</t>
    </rPh>
    <rPh sb="12" eb="14">
      <t>ヘンコウ</t>
    </rPh>
    <rPh sb="18" eb="20">
      <t>バアイ</t>
    </rPh>
    <rPh sb="21" eb="23">
      <t>カキ</t>
    </rPh>
    <rPh sb="24" eb="26">
      <t>スウジ</t>
    </rPh>
    <rPh sb="27" eb="29">
      <t>ヘンコウ</t>
    </rPh>
    <rPh sb="37" eb="38">
      <t>オ</t>
    </rPh>
    <rPh sb="39" eb="40">
      <t>ナオ</t>
    </rPh>
    <phoneticPr fontId="3"/>
  </si>
  <si>
    <t>学 校 連 絡 先</t>
    <phoneticPr fontId="3"/>
  </si>
  <si>
    <t>サッカー</t>
    <phoneticPr fontId="3"/>
  </si>
  <si>
    <t>陸上競技</t>
    <phoneticPr fontId="3"/>
  </si>
  <si>
    <t>陸上競技</t>
  </si>
  <si>
    <r>
      <t>　　※</t>
    </r>
    <r>
      <rPr>
        <b/>
        <sz val="9"/>
        <rFont val="ＭＳ 明朝"/>
        <family val="1"/>
        <charset val="128"/>
      </rPr>
      <t>【新体操女子7月28日(日)】</t>
    </r>
    <r>
      <rPr>
        <sz val="9"/>
        <rFont val="ＭＳ 明朝"/>
        <family val="1"/>
        <charset val="128"/>
      </rPr>
      <t>、ハンドボール・卓球競技・は、</t>
    </r>
    <rPh sb="26" eb="28">
      <t>タッキュウ</t>
    </rPh>
    <rPh sb="28" eb="30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</si>
</sst>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第&quot;0&quot;回&quot;"/>
    <numFmt numFmtId="177" formatCode="[=0]&quot;&quot;;General"/>
    <numFmt numFmtId="178" formatCode="m&quot;月&quot;d&quot;日&quot;\(aaa\);@"/>
    <numFmt numFmtId="179" formatCode="[=0]&quot;&quot;;#,##0;\-#,##0"/>
    <numFmt numFmtId="180" formatCode="[&lt;=999]000;[&lt;=9999]000\-00;000\-0000"/>
    <numFmt numFmtId="181" formatCode="000\-0000\-0000"/>
  </numFmts>
  <fonts count="27" x14ac:knownFonts="1">
    <font>
      <sz val="11"/>
      <color theme="1"/>
      <name val="ＭＳ 明朝"/>
      <family val="2"/>
      <charset val="128"/>
    </font>
    <font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494949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b/>
      <sz val="15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20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Protection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 wrapText="1"/>
    </xf>
    <xf numFmtId="0" fontId="8" fillId="2" borderId="1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4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11" fillId="0" borderId="0" xfId="0" applyFont="1">
      <alignment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1" fillId="0" borderId="7" xfId="0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left" vertical="center" shrinkToFit="1"/>
    </xf>
    <xf numFmtId="0" fontId="9" fillId="0" borderId="7" xfId="0" applyFont="1" applyFill="1" applyBorder="1" applyAlignment="1" applyProtection="1">
      <alignment horizontal="right" vertical="center" wrapText="1"/>
    </xf>
    <xf numFmtId="181" fontId="9" fillId="0" borderId="7" xfId="0" applyNumberFormat="1" applyFont="1" applyFill="1" applyBorder="1" applyAlignment="1" applyProtection="1">
      <alignment horizontal="left" vertical="center" shrinkToFit="1"/>
    </xf>
    <xf numFmtId="176" fontId="17" fillId="3" borderId="2" xfId="0" applyNumberFormat="1" applyFont="1" applyFill="1" applyBorder="1" applyAlignment="1" applyProtection="1">
      <alignment horizontal="right" vertical="top" shrinkToFit="1"/>
      <protection locked="0"/>
    </xf>
    <xf numFmtId="0" fontId="17" fillId="0" borderId="2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right" vertical="center"/>
    </xf>
    <xf numFmtId="0" fontId="8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10" fillId="2" borderId="21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vertic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0" fillId="2" borderId="43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178" fontId="19" fillId="3" borderId="0" xfId="0" applyNumberFormat="1" applyFont="1" applyFill="1" applyAlignment="1" applyProtection="1">
      <alignment horizontal="center" vertical="center" wrapText="1"/>
      <protection locked="0"/>
    </xf>
    <xf numFmtId="179" fontId="4" fillId="3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6" fontId="11" fillId="0" borderId="0" xfId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7" fontId="21" fillId="3" borderId="0" xfId="0" applyNumberFormat="1" applyFont="1" applyFill="1" applyBorder="1" applyAlignment="1" applyProtection="1">
      <alignment horizontal="center" vertical="center"/>
      <protection locked="0"/>
    </xf>
    <xf numFmtId="37" fontId="21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vertical="center"/>
    </xf>
    <xf numFmtId="0" fontId="10" fillId="2" borderId="56" xfId="0" applyFont="1" applyFill="1" applyBorder="1" applyAlignment="1" applyProtection="1">
      <alignment vertical="center"/>
      <protection locked="0"/>
    </xf>
    <xf numFmtId="0" fontId="10" fillId="2" borderId="34" xfId="0" applyFont="1" applyFill="1" applyBorder="1" applyAlignment="1" applyProtection="1">
      <alignment vertical="center"/>
      <protection locked="0"/>
    </xf>
    <xf numFmtId="0" fontId="10" fillId="2" borderId="44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20" fontId="9" fillId="2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2" fillId="2" borderId="12" xfId="0" applyFont="1" applyFill="1" applyBorder="1" applyAlignment="1" applyProtection="1">
      <alignment vertical="center" wrapText="1"/>
      <protection locked="0"/>
    </xf>
    <xf numFmtId="0" fontId="22" fillId="2" borderId="13" xfId="0" applyFont="1" applyFill="1" applyBorder="1" applyAlignment="1" applyProtection="1">
      <alignment vertical="center" wrapText="1"/>
      <protection locked="0"/>
    </xf>
    <xf numFmtId="0" fontId="22" fillId="2" borderId="14" xfId="0" applyFont="1" applyFill="1" applyBorder="1" applyAlignment="1" applyProtection="1">
      <alignment vertical="center" wrapText="1"/>
      <protection locked="0"/>
    </xf>
    <xf numFmtId="0" fontId="15" fillId="2" borderId="10" xfId="0" applyFont="1" applyFill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</xf>
    <xf numFmtId="178" fontId="19" fillId="3" borderId="0" xfId="0" applyNumberFormat="1" applyFont="1" applyFill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right" vertical="center"/>
    </xf>
    <xf numFmtId="179" fontId="8" fillId="0" borderId="0" xfId="0" applyNumberFormat="1" applyFont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9" fillId="0" borderId="54" xfId="0" applyFont="1" applyBorder="1" applyAlignment="1">
      <alignment horizontal="center" vertical="top"/>
    </xf>
    <xf numFmtId="179" fontId="10" fillId="0" borderId="0" xfId="0" applyNumberFormat="1" applyFont="1" applyAlignment="1">
      <alignment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vertical="center"/>
    </xf>
    <xf numFmtId="0" fontId="10" fillId="2" borderId="27" xfId="0" applyFont="1" applyFill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 vertical="center"/>
      <protection locked="0"/>
    </xf>
    <xf numFmtId="0" fontId="10" fillId="2" borderId="39" xfId="0" applyFont="1" applyFill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right" vertical="center" shrinkToFit="1"/>
      <protection locked="0"/>
    </xf>
    <xf numFmtId="0" fontId="10" fillId="2" borderId="4" xfId="0" applyFont="1" applyFill="1" applyBorder="1" applyAlignment="1" applyProtection="1">
      <alignment horizontal="right" vertical="center" shrinkToFit="1"/>
      <protection locked="0"/>
    </xf>
    <xf numFmtId="177" fontId="10" fillId="0" borderId="17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0" fontId="9" fillId="0" borderId="59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77" fontId="10" fillId="0" borderId="56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7" fontId="8" fillId="0" borderId="0" xfId="0" applyNumberFormat="1" applyFont="1" applyAlignment="1">
      <alignment horizontal="right" vertical="center" indent="1"/>
    </xf>
    <xf numFmtId="37" fontId="10" fillId="0" borderId="0" xfId="0" applyNumberFormat="1" applyFont="1" applyAlignment="1">
      <alignment horizontal="right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8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81" fontId="9" fillId="2" borderId="4" xfId="0" applyNumberFormat="1" applyFont="1" applyFill="1" applyBorder="1" applyAlignment="1" applyProtection="1">
      <alignment horizontal="left" vertical="center" shrinkToFit="1"/>
      <protection locked="0"/>
    </xf>
    <xf numFmtId="181" fontId="9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62</xdr:row>
          <xdr:rowOff>57150</xdr:rowOff>
        </xdr:from>
        <xdr:to>
          <xdr:col>14</xdr:col>
          <xdr:colOff>285750</xdr:colOff>
          <xdr:row>63</xdr:row>
          <xdr:rowOff>57150</xdr:rowOff>
        </xdr:to>
        <xdr:sp macro="" textlink="">
          <xdr:nvSpPr>
            <xdr:cNvPr id="1028" name="Command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69"/>
  <sheetViews>
    <sheetView showGridLines="0" tabSelected="1" zoomScale="110" zoomScaleNormal="110" workbookViewId="0">
      <selection activeCell="A56" sqref="A56:R56"/>
    </sheetView>
  </sheetViews>
  <sheetFormatPr defaultColWidth="0" defaultRowHeight="13.5" zeroHeight="1" x14ac:dyDescent="0.15"/>
  <cols>
    <col min="1" max="1" width="2.625" style="7" customWidth="1"/>
    <col min="2" max="2" width="1.625" style="7" customWidth="1"/>
    <col min="3" max="4" width="4.125" style="7" customWidth="1"/>
    <col min="5" max="5" width="1.25" style="7" customWidth="1"/>
    <col min="6" max="6" width="3.5" style="7" customWidth="1"/>
    <col min="7" max="7" width="1.625" style="7" customWidth="1"/>
    <col min="8" max="8" width="7.125" style="7" customWidth="1"/>
    <col min="9" max="10" width="4.125" style="7" customWidth="1"/>
    <col min="11" max="11" width="2.375" style="7" customWidth="1"/>
    <col min="12" max="14" width="2" style="7" customWidth="1"/>
    <col min="15" max="16" width="4.125" style="7" customWidth="1"/>
    <col min="17" max="18" width="2" style="7" customWidth="1"/>
    <col min="19" max="19" width="2.375" style="7" customWidth="1"/>
    <col min="20" max="24" width="2" style="7" customWidth="1"/>
    <col min="25" max="29" width="4.125" style="7" customWidth="1"/>
    <col min="30" max="30" width="1.625" style="7" customWidth="1"/>
    <col min="31" max="38" width="4.625" style="7" customWidth="1"/>
    <col min="39" max="39" width="2.75" style="7" customWidth="1"/>
    <col min="40" max="40" width="4.625" style="7" customWidth="1"/>
    <col min="41" max="49" width="4.625" style="7" hidden="1" customWidth="1"/>
    <col min="50" max="16384" width="8.75" style="7" hidden="1"/>
  </cols>
  <sheetData>
    <row r="1" spans="1:54" ht="25.5" customHeight="1" x14ac:dyDescent="0.15">
      <c r="A1" s="6"/>
      <c r="B1" s="6"/>
      <c r="C1" s="6"/>
      <c r="D1" s="63">
        <v>57</v>
      </c>
      <c r="E1" s="63"/>
      <c r="F1" s="63"/>
      <c r="G1" s="63"/>
      <c r="H1" s="64" t="s">
        <v>66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"/>
      <c r="AC1" s="6"/>
      <c r="AE1" s="38" t="s">
        <v>129</v>
      </c>
      <c r="AF1" s="38"/>
      <c r="AG1" s="38"/>
      <c r="AX1" s="7" t="s">
        <v>69</v>
      </c>
      <c r="AY1" s="7" t="s">
        <v>73</v>
      </c>
      <c r="AZ1" s="7" t="s">
        <v>79</v>
      </c>
      <c r="BA1" s="7" t="s">
        <v>84</v>
      </c>
      <c r="BB1" s="4" t="s">
        <v>100</v>
      </c>
    </row>
    <row r="2" spans="1:54" ht="14.85" customHeight="1" x14ac:dyDescent="0.15">
      <c r="A2" s="168" t="s">
        <v>0</v>
      </c>
      <c r="B2" s="169"/>
      <c r="C2" s="169"/>
      <c r="D2" s="169"/>
      <c r="E2" s="169"/>
      <c r="F2" s="170"/>
      <c r="G2" s="172"/>
      <c r="H2" s="173"/>
      <c r="I2" s="173"/>
      <c r="J2" s="173"/>
      <c r="K2" s="173"/>
      <c r="L2" s="169" t="s">
        <v>56</v>
      </c>
      <c r="M2" s="169"/>
      <c r="N2" s="8"/>
      <c r="O2" s="168" t="s">
        <v>1</v>
      </c>
      <c r="P2" s="169"/>
      <c r="Q2" s="170"/>
      <c r="R2" s="172" t="s">
        <v>153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84"/>
      <c r="AE2" s="37" t="s">
        <v>130</v>
      </c>
      <c r="AF2" s="34"/>
      <c r="AG2" s="44" t="s">
        <v>145</v>
      </c>
      <c r="AX2" s="7" t="s">
        <v>70</v>
      </c>
      <c r="AY2" s="7" t="s">
        <v>74</v>
      </c>
      <c r="AZ2" s="7" t="s">
        <v>80</v>
      </c>
      <c r="BB2" s="4" t="s">
        <v>101</v>
      </c>
    </row>
    <row r="3" spans="1:54" ht="14.85" customHeight="1" x14ac:dyDescent="0.15">
      <c r="A3" s="168" t="s">
        <v>2</v>
      </c>
      <c r="B3" s="169"/>
      <c r="C3" s="169"/>
      <c r="D3" s="169"/>
      <c r="E3" s="169"/>
      <c r="F3" s="170"/>
      <c r="G3" s="186"/>
      <c r="H3" s="187"/>
      <c r="I3" s="187"/>
      <c r="J3" s="187"/>
      <c r="K3" s="187"/>
      <c r="L3" s="185" t="s">
        <v>35</v>
      </c>
      <c r="M3" s="185"/>
      <c r="N3" s="185"/>
      <c r="O3" s="168" t="s">
        <v>3</v>
      </c>
      <c r="P3" s="169"/>
      <c r="Q3" s="9" t="s">
        <v>63</v>
      </c>
      <c r="R3" s="226"/>
      <c r="S3" s="226"/>
      <c r="T3" s="226"/>
      <c r="U3" s="226"/>
      <c r="V3" s="227"/>
      <c r="W3" s="227"/>
      <c r="X3" s="227"/>
      <c r="Y3" s="227"/>
      <c r="Z3" s="227"/>
      <c r="AA3" s="227"/>
      <c r="AB3" s="227"/>
      <c r="AC3" s="228"/>
      <c r="AE3" s="44"/>
      <c r="AF3" s="44" t="s">
        <v>148</v>
      </c>
      <c r="AX3" s="7" t="s">
        <v>71</v>
      </c>
      <c r="AY3" s="7" t="s">
        <v>72</v>
      </c>
      <c r="AZ3" s="7" t="s">
        <v>81</v>
      </c>
      <c r="BB3" s="4" t="s">
        <v>102</v>
      </c>
    </row>
    <row r="4" spans="1:54" ht="14.85" customHeight="1" x14ac:dyDescent="0.15">
      <c r="A4" s="168" t="s">
        <v>150</v>
      </c>
      <c r="B4" s="169"/>
      <c r="C4" s="169"/>
      <c r="D4" s="169"/>
      <c r="E4" s="169"/>
      <c r="F4" s="170"/>
      <c r="G4" s="237"/>
      <c r="H4" s="182"/>
      <c r="I4" s="182"/>
      <c r="J4" s="182"/>
      <c r="K4" s="182" t="s">
        <v>61</v>
      </c>
      <c r="L4" s="182"/>
      <c r="M4" s="68"/>
      <c r="N4" s="68"/>
      <c r="O4" s="68"/>
      <c r="P4" s="68"/>
      <c r="Q4" s="68"/>
      <c r="R4" s="68"/>
      <c r="S4" s="68"/>
      <c r="T4" s="68"/>
      <c r="U4" s="69" t="s">
        <v>62</v>
      </c>
      <c r="V4" s="69"/>
      <c r="W4" s="69"/>
      <c r="X4" s="69"/>
      <c r="Y4" s="235"/>
      <c r="Z4" s="235"/>
      <c r="AA4" s="235"/>
      <c r="AB4" s="235"/>
      <c r="AC4" s="236"/>
      <c r="AE4" s="44"/>
      <c r="AY4" s="7" t="s">
        <v>75</v>
      </c>
      <c r="AZ4" s="7" t="s">
        <v>82</v>
      </c>
      <c r="BB4" s="4" t="s">
        <v>103</v>
      </c>
    </row>
    <row r="5" spans="1:54" ht="14.85" customHeight="1" x14ac:dyDescent="0.15">
      <c r="A5" s="176" t="s">
        <v>4</v>
      </c>
      <c r="B5" s="177"/>
      <c r="C5" s="177"/>
      <c r="D5" s="177"/>
      <c r="E5" s="177"/>
      <c r="F5" s="178"/>
      <c r="G5" s="171" t="s">
        <v>5</v>
      </c>
      <c r="H5" s="171"/>
      <c r="I5" s="171"/>
      <c r="J5" s="70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42"/>
      <c r="W5" s="42"/>
      <c r="X5" s="42"/>
      <c r="Y5" s="42"/>
      <c r="Z5" s="42"/>
      <c r="AA5" s="42"/>
      <c r="AB5" s="42"/>
      <c r="AC5" s="43"/>
      <c r="AE5" s="37" t="s">
        <v>131</v>
      </c>
      <c r="AF5" s="44" t="s">
        <v>146</v>
      </c>
      <c r="AY5" s="7" t="s">
        <v>76</v>
      </c>
      <c r="BB5" s="4" t="s">
        <v>104</v>
      </c>
    </row>
    <row r="6" spans="1:54" ht="14.85" customHeight="1" x14ac:dyDescent="0.15">
      <c r="A6" s="179"/>
      <c r="B6" s="180"/>
      <c r="C6" s="180"/>
      <c r="D6" s="180"/>
      <c r="E6" s="180"/>
      <c r="F6" s="181"/>
      <c r="G6" s="168"/>
      <c r="H6" s="169"/>
      <c r="I6" s="169"/>
      <c r="J6" s="169"/>
      <c r="K6" s="182" t="s">
        <v>61</v>
      </c>
      <c r="L6" s="182"/>
      <c r="M6" s="234"/>
      <c r="N6" s="234"/>
      <c r="O6" s="234"/>
      <c r="P6" s="234"/>
      <c r="Q6" s="234"/>
      <c r="R6" s="234"/>
      <c r="S6" s="234"/>
      <c r="T6" s="234"/>
      <c r="U6" s="183" t="s">
        <v>83</v>
      </c>
      <c r="V6" s="183"/>
      <c r="W6" s="183"/>
      <c r="X6" s="183"/>
      <c r="Y6" s="232"/>
      <c r="Z6" s="232"/>
      <c r="AA6" s="232"/>
      <c r="AB6" s="232"/>
      <c r="AC6" s="233"/>
      <c r="AE6" s="44"/>
      <c r="AF6" s="44" t="s">
        <v>147</v>
      </c>
      <c r="AY6" s="7" t="s">
        <v>77</v>
      </c>
      <c r="BB6" s="4" t="s">
        <v>105</v>
      </c>
    </row>
    <row r="7" spans="1:54" ht="6.9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8"/>
      <c r="L7" s="59"/>
      <c r="M7" s="60"/>
      <c r="N7" s="60"/>
      <c r="O7" s="60"/>
      <c r="P7" s="60"/>
      <c r="Q7" s="60"/>
      <c r="R7" s="60"/>
      <c r="S7" s="60"/>
      <c r="T7" s="60"/>
      <c r="U7" s="61"/>
      <c r="V7" s="61"/>
      <c r="W7" s="61"/>
      <c r="X7" s="61"/>
      <c r="Y7" s="62"/>
      <c r="Z7" s="62"/>
      <c r="AA7" s="62"/>
      <c r="AB7" s="62"/>
      <c r="AC7" s="62"/>
      <c r="AE7" s="44"/>
      <c r="AY7" s="7" t="s">
        <v>78</v>
      </c>
      <c r="BB7" s="4" t="s">
        <v>106</v>
      </c>
    </row>
    <row r="8" spans="1:54" ht="6.95" customHeight="1" x14ac:dyDescent="0.15">
      <c r="A8" s="29" t="s">
        <v>96</v>
      </c>
      <c r="B8" s="29"/>
      <c r="C8" s="93" t="s">
        <v>97</v>
      </c>
      <c r="D8" s="93"/>
      <c r="E8" s="93"/>
      <c r="F8" s="93"/>
      <c r="G8" s="93"/>
      <c r="H8" s="75" t="s">
        <v>95</v>
      </c>
      <c r="I8" s="75"/>
      <c r="J8" s="75"/>
      <c r="K8" s="75"/>
      <c r="L8" s="75"/>
      <c r="M8" s="75"/>
      <c r="N8" s="75"/>
      <c r="O8" s="75"/>
      <c r="P8" s="75"/>
      <c r="Q8" s="95">
        <v>8000</v>
      </c>
      <c r="R8" s="95"/>
      <c r="S8" s="95"/>
      <c r="T8" s="95"/>
      <c r="U8" s="93" t="s">
        <v>48</v>
      </c>
      <c r="V8" s="93"/>
      <c r="W8" s="75" t="s">
        <v>67</v>
      </c>
      <c r="X8" s="75"/>
      <c r="Y8" s="75"/>
      <c r="Z8" s="75"/>
      <c r="AA8" s="75"/>
      <c r="AB8" s="75"/>
      <c r="AC8" s="75"/>
      <c r="AE8" s="44"/>
      <c r="BB8" s="4" t="s">
        <v>107</v>
      </c>
    </row>
    <row r="9" spans="1:54" ht="6.95" customHeight="1" x14ac:dyDescent="0.15">
      <c r="A9" s="29"/>
      <c r="B9" s="29"/>
      <c r="C9" s="93"/>
      <c r="D9" s="93"/>
      <c r="E9" s="93"/>
      <c r="F9" s="93"/>
      <c r="G9" s="93"/>
      <c r="H9" s="75"/>
      <c r="I9" s="75"/>
      <c r="J9" s="75"/>
      <c r="K9" s="75"/>
      <c r="L9" s="75"/>
      <c r="M9" s="75"/>
      <c r="N9" s="75"/>
      <c r="O9" s="75"/>
      <c r="P9" s="75"/>
      <c r="Q9" s="95"/>
      <c r="R9" s="95"/>
      <c r="S9" s="95"/>
      <c r="T9" s="95"/>
      <c r="U9" s="93"/>
      <c r="V9" s="93"/>
      <c r="W9" s="75"/>
      <c r="X9" s="75"/>
      <c r="Y9" s="75"/>
      <c r="Z9" s="75"/>
      <c r="AA9" s="75"/>
      <c r="AB9" s="75"/>
      <c r="AC9" s="75"/>
      <c r="AE9" s="74" t="s">
        <v>134</v>
      </c>
      <c r="AF9" s="76"/>
      <c r="AG9" s="216" t="s">
        <v>136</v>
      </c>
      <c r="AH9" s="217"/>
      <c r="AI9" s="217"/>
      <c r="AJ9" s="217"/>
      <c r="AK9" s="217"/>
      <c r="AL9" s="217"/>
      <c r="AM9" s="217"/>
      <c r="AN9" s="56"/>
      <c r="AO9" s="41"/>
      <c r="BB9" s="4" t="s">
        <v>108</v>
      </c>
    </row>
    <row r="10" spans="1:54" ht="6.95" customHeight="1" x14ac:dyDescent="0.15">
      <c r="A10" s="10"/>
      <c r="B10" s="19"/>
      <c r="C10" s="10"/>
      <c r="D10" s="10"/>
      <c r="E10" s="10"/>
      <c r="F10" s="10"/>
      <c r="G10" s="10"/>
      <c r="H10" s="94" t="s">
        <v>98</v>
      </c>
      <c r="I10" s="94"/>
      <c r="J10" s="94"/>
      <c r="K10" s="94"/>
      <c r="L10" s="94"/>
      <c r="M10" s="94"/>
      <c r="N10" s="94"/>
      <c r="O10" s="94"/>
      <c r="P10" s="94"/>
      <c r="Q10" s="96">
        <v>7500</v>
      </c>
      <c r="R10" s="96"/>
      <c r="S10" s="96"/>
      <c r="T10" s="96"/>
      <c r="U10" s="97" t="s">
        <v>48</v>
      </c>
      <c r="V10" s="97"/>
      <c r="W10" s="75" t="s">
        <v>67</v>
      </c>
      <c r="X10" s="75"/>
      <c r="Y10" s="75"/>
      <c r="Z10" s="75"/>
      <c r="AA10" s="75"/>
      <c r="AB10" s="75"/>
      <c r="AC10" s="75"/>
      <c r="AE10" s="74"/>
      <c r="AF10" s="77"/>
      <c r="AG10" s="216"/>
      <c r="AH10" s="217"/>
      <c r="AI10" s="217"/>
      <c r="AJ10" s="217"/>
      <c r="AK10" s="217"/>
      <c r="AL10" s="217"/>
      <c r="AM10" s="217"/>
      <c r="AN10" s="56"/>
      <c r="AO10" s="41"/>
      <c r="BB10" s="4" t="s">
        <v>109</v>
      </c>
    </row>
    <row r="11" spans="1:54" ht="6.95" customHeight="1" x14ac:dyDescent="0.15">
      <c r="A11" s="32"/>
      <c r="B11" s="32"/>
      <c r="C11" s="32"/>
      <c r="D11" s="32"/>
      <c r="E11" s="32"/>
      <c r="F11" s="32"/>
      <c r="G11" s="32"/>
      <c r="H11" s="94"/>
      <c r="I11" s="94"/>
      <c r="J11" s="94"/>
      <c r="K11" s="94"/>
      <c r="L11" s="94"/>
      <c r="M11" s="94"/>
      <c r="N11" s="94"/>
      <c r="O11" s="94"/>
      <c r="P11" s="94"/>
      <c r="Q11" s="96"/>
      <c r="R11" s="96"/>
      <c r="S11" s="96"/>
      <c r="T11" s="96"/>
      <c r="U11" s="97"/>
      <c r="V11" s="97"/>
      <c r="W11" s="75"/>
      <c r="X11" s="75"/>
      <c r="Y11" s="75"/>
      <c r="Z11" s="75"/>
      <c r="AA11" s="75"/>
      <c r="AB11" s="75"/>
      <c r="AC11" s="75"/>
      <c r="AE11" s="44"/>
      <c r="AF11" s="66" t="s">
        <v>135</v>
      </c>
      <c r="AG11" s="66"/>
      <c r="AH11" s="66"/>
      <c r="AI11" s="66"/>
      <c r="AJ11" s="66"/>
      <c r="AK11" s="66"/>
      <c r="AL11" s="66"/>
      <c r="AM11" s="66"/>
      <c r="AN11" s="66"/>
      <c r="BB11" s="58" t="s">
        <v>151</v>
      </c>
    </row>
    <row r="12" spans="1:54" ht="6.95" customHeight="1" x14ac:dyDescent="0.15">
      <c r="A12" s="10"/>
      <c r="B12" s="19"/>
      <c r="C12" s="10"/>
      <c r="D12" s="10"/>
      <c r="E12" s="10"/>
      <c r="F12" s="10"/>
      <c r="G12" s="10"/>
      <c r="H12" s="94" t="s">
        <v>99</v>
      </c>
      <c r="I12" s="94"/>
      <c r="J12" s="94"/>
      <c r="K12" s="94"/>
      <c r="L12" s="94"/>
      <c r="M12" s="94"/>
      <c r="N12" s="94"/>
      <c r="O12" s="94"/>
      <c r="P12" s="94"/>
      <c r="Q12" s="96">
        <v>6500</v>
      </c>
      <c r="R12" s="96"/>
      <c r="S12" s="96"/>
      <c r="T12" s="96"/>
      <c r="U12" s="97" t="s">
        <v>48</v>
      </c>
      <c r="V12" s="97"/>
      <c r="W12" s="75" t="s">
        <v>67</v>
      </c>
      <c r="X12" s="75"/>
      <c r="Y12" s="75"/>
      <c r="Z12" s="75"/>
      <c r="AA12" s="75"/>
      <c r="AB12" s="75"/>
      <c r="AC12" s="75"/>
      <c r="AF12" s="66"/>
      <c r="AG12" s="66"/>
      <c r="AH12" s="66"/>
      <c r="AI12" s="66"/>
      <c r="AJ12" s="66"/>
      <c r="AK12" s="66"/>
      <c r="AL12" s="66"/>
      <c r="AM12" s="66"/>
      <c r="AN12" s="66"/>
      <c r="BB12" s="4" t="s">
        <v>110</v>
      </c>
    </row>
    <row r="13" spans="1:54" ht="6.95" customHeight="1" x14ac:dyDescent="0.15">
      <c r="A13" s="32"/>
      <c r="B13" s="32"/>
      <c r="C13" s="32"/>
      <c r="D13" s="32"/>
      <c r="E13" s="32"/>
      <c r="F13" s="32"/>
      <c r="G13" s="32"/>
      <c r="H13" s="94"/>
      <c r="I13" s="94"/>
      <c r="J13" s="94"/>
      <c r="K13" s="94"/>
      <c r="L13" s="94"/>
      <c r="M13" s="94"/>
      <c r="N13" s="94"/>
      <c r="O13" s="94"/>
      <c r="P13" s="94"/>
      <c r="Q13" s="96"/>
      <c r="R13" s="96"/>
      <c r="S13" s="96"/>
      <c r="T13" s="96"/>
      <c r="U13" s="97"/>
      <c r="V13" s="97"/>
      <c r="W13" s="75"/>
      <c r="X13" s="75"/>
      <c r="Y13" s="75"/>
      <c r="Z13" s="75"/>
      <c r="AA13" s="75"/>
      <c r="AB13" s="75"/>
      <c r="AC13" s="75"/>
      <c r="BB13" s="4" t="s">
        <v>111</v>
      </c>
    </row>
    <row r="14" spans="1:54" ht="6.95" customHeight="1" x14ac:dyDescent="0.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BB14" s="4" t="s">
        <v>112</v>
      </c>
    </row>
    <row r="15" spans="1:54" ht="14.85" customHeight="1" x14ac:dyDescent="0.15">
      <c r="A15" s="30" t="s">
        <v>121</v>
      </c>
      <c r="B15" s="5" t="s">
        <v>120</v>
      </c>
      <c r="C15" s="5"/>
      <c r="D15" s="5"/>
      <c r="E15" s="5"/>
      <c r="F15" s="5"/>
      <c r="G15" s="5"/>
      <c r="H15" s="12"/>
      <c r="I15" s="2" t="s">
        <v>57</v>
      </c>
      <c r="J15" s="1"/>
      <c r="K15" s="23"/>
      <c r="L15" s="23"/>
      <c r="M15" s="91" t="s">
        <v>132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BB15" s="4" t="s">
        <v>113</v>
      </c>
    </row>
    <row r="16" spans="1:54" ht="6.95" customHeight="1" x14ac:dyDescent="0.15">
      <c r="A16" s="5"/>
      <c r="B16" s="5"/>
      <c r="C16" s="5"/>
      <c r="D16" s="5"/>
      <c r="E16" s="5"/>
      <c r="F16" s="5"/>
      <c r="G16" s="5"/>
      <c r="H16" s="5"/>
      <c r="I16" s="2"/>
      <c r="J16" s="1"/>
      <c r="K16" s="23"/>
      <c r="L16" s="23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BB16" s="4" t="s">
        <v>128</v>
      </c>
    </row>
    <row r="17" spans="1:56" ht="14.85" customHeight="1" x14ac:dyDescent="0.15">
      <c r="A17" s="131" t="s">
        <v>6</v>
      </c>
      <c r="B17" s="132"/>
      <c r="C17" s="133"/>
      <c r="D17" s="229" t="s">
        <v>7</v>
      </c>
      <c r="E17" s="230"/>
      <c r="F17" s="230"/>
      <c r="G17" s="230"/>
      <c r="H17" s="231"/>
      <c r="I17" s="45" t="s">
        <v>137</v>
      </c>
      <c r="J17" s="33" t="s">
        <v>115</v>
      </c>
      <c r="K17" s="13"/>
      <c r="L17" s="190" t="s">
        <v>30</v>
      </c>
      <c r="M17" s="191"/>
      <c r="N17" s="191"/>
      <c r="O17" s="192"/>
      <c r="P17" s="45" t="s">
        <v>31</v>
      </c>
      <c r="Q17" s="207" t="s">
        <v>115</v>
      </c>
      <c r="R17" s="208"/>
      <c r="S17" s="13"/>
      <c r="T17" s="190" t="s">
        <v>30</v>
      </c>
      <c r="U17" s="191"/>
      <c r="V17" s="191"/>
      <c r="W17" s="191"/>
      <c r="X17" s="192"/>
      <c r="Y17" s="221" t="s">
        <v>8</v>
      </c>
      <c r="Z17" s="222"/>
      <c r="AA17" s="222"/>
      <c r="AB17" s="222"/>
      <c r="AC17" s="223"/>
      <c r="BB17" s="4" t="s">
        <v>152</v>
      </c>
    </row>
    <row r="18" spans="1:56" ht="14.85" customHeight="1" x14ac:dyDescent="0.15">
      <c r="A18" s="134"/>
      <c r="B18" s="135"/>
      <c r="C18" s="136"/>
      <c r="D18" s="106" t="s">
        <v>22</v>
      </c>
      <c r="E18" s="140"/>
      <c r="F18" s="107"/>
      <c r="G18" s="106" t="s">
        <v>9</v>
      </c>
      <c r="H18" s="107"/>
      <c r="I18" s="78"/>
      <c r="J18" s="79"/>
      <c r="K18" s="79"/>
      <c r="L18" s="79"/>
      <c r="M18" s="79"/>
      <c r="N18" s="80"/>
      <c r="O18" s="46" t="s">
        <v>10</v>
      </c>
      <c r="P18" s="78"/>
      <c r="Q18" s="79"/>
      <c r="R18" s="79"/>
      <c r="S18" s="79"/>
      <c r="T18" s="79"/>
      <c r="U18" s="79"/>
      <c r="V18" s="80"/>
      <c r="W18" s="174" t="s">
        <v>10</v>
      </c>
      <c r="X18" s="175"/>
      <c r="Y18" s="150">
        <f>SUM(I18,P18)</f>
        <v>0</v>
      </c>
      <c r="Z18" s="151"/>
      <c r="AA18" s="151"/>
      <c r="AB18" s="152"/>
      <c r="AC18" s="46" t="s">
        <v>10</v>
      </c>
      <c r="BB18" s="4"/>
    </row>
    <row r="19" spans="1:56" ht="14.85" customHeight="1" x14ac:dyDescent="0.15">
      <c r="A19" s="134"/>
      <c r="B19" s="135"/>
      <c r="C19" s="136"/>
      <c r="D19" s="212"/>
      <c r="E19" s="213"/>
      <c r="F19" s="214"/>
      <c r="G19" s="212" t="s">
        <v>11</v>
      </c>
      <c r="H19" s="214"/>
      <c r="I19" s="81"/>
      <c r="J19" s="82"/>
      <c r="K19" s="82"/>
      <c r="L19" s="82"/>
      <c r="M19" s="82"/>
      <c r="N19" s="83"/>
      <c r="O19" s="47" t="s">
        <v>10</v>
      </c>
      <c r="P19" s="81"/>
      <c r="Q19" s="82"/>
      <c r="R19" s="82"/>
      <c r="S19" s="82"/>
      <c r="T19" s="82"/>
      <c r="U19" s="82"/>
      <c r="V19" s="83"/>
      <c r="W19" s="224" t="s">
        <v>10</v>
      </c>
      <c r="X19" s="225"/>
      <c r="Y19" s="218">
        <f>SUM(I19,P19)</f>
        <v>0</v>
      </c>
      <c r="Z19" s="219"/>
      <c r="AA19" s="219"/>
      <c r="AB19" s="220"/>
      <c r="AC19" s="47" t="s">
        <v>10</v>
      </c>
      <c r="BD19" s="57"/>
    </row>
    <row r="20" spans="1:56" ht="14.85" customHeight="1" x14ac:dyDescent="0.15">
      <c r="A20" s="134"/>
      <c r="B20" s="135"/>
      <c r="C20" s="136"/>
      <c r="D20" s="141"/>
      <c r="E20" s="142"/>
      <c r="F20" s="143"/>
      <c r="G20" s="141" t="s">
        <v>12</v>
      </c>
      <c r="H20" s="143"/>
      <c r="I20" s="163">
        <f>SUM(I18:N19)</f>
        <v>0</v>
      </c>
      <c r="J20" s="164"/>
      <c r="K20" s="164"/>
      <c r="L20" s="164"/>
      <c r="M20" s="164"/>
      <c r="N20" s="165"/>
      <c r="O20" s="48" t="s">
        <v>10</v>
      </c>
      <c r="P20" s="163">
        <f>SUM(P18:U19)</f>
        <v>0</v>
      </c>
      <c r="Q20" s="164"/>
      <c r="R20" s="164"/>
      <c r="S20" s="164"/>
      <c r="T20" s="164"/>
      <c r="U20" s="164"/>
      <c r="V20" s="165"/>
      <c r="W20" s="197" t="s">
        <v>10</v>
      </c>
      <c r="X20" s="198"/>
      <c r="Y20" s="163">
        <f>SUM(I20,P20)</f>
        <v>0</v>
      </c>
      <c r="Z20" s="164"/>
      <c r="AA20" s="164"/>
      <c r="AB20" s="165"/>
      <c r="AC20" s="48" t="s">
        <v>10</v>
      </c>
    </row>
    <row r="21" spans="1:56" ht="14.85" customHeight="1" x14ac:dyDescent="0.15">
      <c r="A21" s="134"/>
      <c r="B21" s="135"/>
      <c r="C21" s="136"/>
      <c r="D21" s="209" t="s">
        <v>23</v>
      </c>
      <c r="E21" s="210"/>
      <c r="F21" s="211"/>
      <c r="G21" s="106" t="s">
        <v>9</v>
      </c>
      <c r="H21" s="107"/>
      <c r="I21" s="78"/>
      <c r="J21" s="79"/>
      <c r="K21" s="79"/>
      <c r="L21" s="79"/>
      <c r="M21" s="79"/>
      <c r="N21" s="80"/>
      <c r="O21" s="46" t="s">
        <v>10</v>
      </c>
      <c r="P21" s="78"/>
      <c r="Q21" s="79"/>
      <c r="R21" s="79"/>
      <c r="S21" s="79"/>
      <c r="T21" s="79"/>
      <c r="U21" s="79"/>
      <c r="V21" s="80"/>
      <c r="W21" s="174" t="s">
        <v>10</v>
      </c>
      <c r="X21" s="175"/>
      <c r="Y21" s="150">
        <f>SUM(I21,P21)</f>
        <v>0</v>
      </c>
      <c r="Z21" s="151"/>
      <c r="AA21" s="151"/>
      <c r="AB21" s="152"/>
      <c r="AC21" s="46" t="s">
        <v>10</v>
      </c>
    </row>
    <row r="22" spans="1:56" ht="14.85" customHeight="1" x14ac:dyDescent="0.15">
      <c r="A22" s="134"/>
      <c r="B22" s="135"/>
      <c r="C22" s="136"/>
      <c r="D22" s="144" t="s">
        <v>24</v>
      </c>
      <c r="E22" s="145"/>
      <c r="F22" s="146"/>
      <c r="G22" s="141" t="s">
        <v>11</v>
      </c>
      <c r="H22" s="143"/>
      <c r="I22" s="153"/>
      <c r="J22" s="154"/>
      <c r="K22" s="154"/>
      <c r="L22" s="154"/>
      <c r="M22" s="154"/>
      <c r="N22" s="155"/>
      <c r="O22" s="48" t="s">
        <v>10</v>
      </c>
      <c r="P22" s="153"/>
      <c r="Q22" s="154"/>
      <c r="R22" s="154"/>
      <c r="S22" s="154"/>
      <c r="T22" s="154"/>
      <c r="U22" s="154"/>
      <c r="V22" s="155"/>
      <c r="W22" s="197" t="s">
        <v>10</v>
      </c>
      <c r="X22" s="198"/>
      <c r="Y22" s="163">
        <f t="shared" ref="Y22:Y28" si="0">SUM(I22,P22)</f>
        <v>0</v>
      </c>
      <c r="Z22" s="164"/>
      <c r="AA22" s="164"/>
      <c r="AB22" s="165"/>
      <c r="AC22" s="48" t="s">
        <v>10</v>
      </c>
    </row>
    <row r="23" spans="1:56" ht="14.85" customHeight="1" x14ac:dyDescent="0.15">
      <c r="A23" s="134"/>
      <c r="B23" s="135"/>
      <c r="C23" s="136"/>
      <c r="D23" s="106" t="s">
        <v>25</v>
      </c>
      <c r="E23" s="140"/>
      <c r="F23" s="107"/>
      <c r="G23" s="106" t="s">
        <v>9</v>
      </c>
      <c r="H23" s="107"/>
      <c r="I23" s="78"/>
      <c r="J23" s="79"/>
      <c r="K23" s="79"/>
      <c r="L23" s="79"/>
      <c r="M23" s="79"/>
      <c r="N23" s="80"/>
      <c r="O23" s="46" t="s">
        <v>10</v>
      </c>
      <c r="P23" s="78"/>
      <c r="Q23" s="79"/>
      <c r="R23" s="79"/>
      <c r="S23" s="79"/>
      <c r="T23" s="79"/>
      <c r="U23" s="79"/>
      <c r="V23" s="80"/>
      <c r="W23" s="174" t="s">
        <v>10</v>
      </c>
      <c r="X23" s="175"/>
      <c r="Y23" s="150">
        <f t="shared" si="0"/>
        <v>0</v>
      </c>
      <c r="Z23" s="151"/>
      <c r="AA23" s="151"/>
      <c r="AB23" s="152"/>
      <c r="AC23" s="46" t="s">
        <v>10</v>
      </c>
    </row>
    <row r="24" spans="1:56" ht="14.85" customHeight="1" x14ac:dyDescent="0.15">
      <c r="A24" s="134"/>
      <c r="B24" s="135"/>
      <c r="C24" s="136"/>
      <c r="D24" s="141"/>
      <c r="E24" s="142"/>
      <c r="F24" s="143"/>
      <c r="G24" s="141" t="s">
        <v>11</v>
      </c>
      <c r="H24" s="143"/>
      <c r="I24" s="153"/>
      <c r="J24" s="154"/>
      <c r="K24" s="154"/>
      <c r="L24" s="154"/>
      <c r="M24" s="154"/>
      <c r="N24" s="155"/>
      <c r="O24" s="48" t="s">
        <v>10</v>
      </c>
      <c r="P24" s="153"/>
      <c r="Q24" s="154"/>
      <c r="R24" s="154"/>
      <c r="S24" s="154"/>
      <c r="T24" s="154"/>
      <c r="U24" s="154"/>
      <c r="V24" s="155"/>
      <c r="W24" s="197" t="s">
        <v>10</v>
      </c>
      <c r="X24" s="198"/>
      <c r="Y24" s="163">
        <f t="shared" ref="Y24" si="1">SUM(I24,P24)</f>
        <v>0</v>
      </c>
      <c r="Z24" s="164"/>
      <c r="AA24" s="164"/>
      <c r="AB24" s="165"/>
      <c r="AC24" s="48" t="s">
        <v>10</v>
      </c>
    </row>
    <row r="25" spans="1:56" ht="14.85" customHeight="1" x14ac:dyDescent="0.15">
      <c r="A25" s="134"/>
      <c r="B25" s="135"/>
      <c r="C25" s="136"/>
      <c r="D25" s="106" t="s">
        <v>13</v>
      </c>
      <c r="E25" s="140"/>
      <c r="F25" s="107"/>
      <c r="G25" s="106" t="s">
        <v>9</v>
      </c>
      <c r="H25" s="107"/>
      <c r="I25" s="78"/>
      <c r="J25" s="79"/>
      <c r="K25" s="79"/>
      <c r="L25" s="79"/>
      <c r="M25" s="79"/>
      <c r="N25" s="80"/>
      <c r="O25" s="46" t="s">
        <v>10</v>
      </c>
      <c r="P25" s="78"/>
      <c r="Q25" s="79"/>
      <c r="R25" s="79"/>
      <c r="S25" s="79"/>
      <c r="T25" s="79"/>
      <c r="U25" s="79"/>
      <c r="V25" s="80"/>
      <c r="W25" s="174" t="s">
        <v>10</v>
      </c>
      <c r="X25" s="175"/>
      <c r="Y25" s="150">
        <f t="shared" si="0"/>
        <v>0</v>
      </c>
      <c r="Z25" s="151"/>
      <c r="AA25" s="151"/>
      <c r="AB25" s="152"/>
      <c r="AC25" s="46" t="s">
        <v>10</v>
      </c>
    </row>
    <row r="26" spans="1:56" ht="14.85" customHeight="1" x14ac:dyDescent="0.15">
      <c r="A26" s="134"/>
      <c r="B26" s="135"/>
      <c r="C26" s="136"/>
      <c r="D26" s="141"/>
      <c r="E26" s="142"/>
      <c r="F26" s="143"/>
      <c r="G26" s="141" t="s">
        <v>11</v>
      </c>
      <c r="H26" s="143"/>
      <c r="I26" s="153"/>
      <c r="J26" s="154"/>
      <c r="K26" s="154"/>
      <c r="L26" s="154"/>
      <c r="M26" s="154"/>
      <c r="N26" s="155"/>
      <c r="O26" s="48" t="s">
        <v>10</v>
      </c>
      <c r="P26" s="153"/>
      <c r="Q26" s="154"/>
      <c r="R26" s="154"/>
      <c r="S26" s="154"/>
      <c r="T26" s="154"/>
      <c r="U26" s="154"/>
      <c r="V26" s="155"/>
      <c r="W26" s="197" t="s">
        <v>10</v>
      </c>
      <c r="X26" s="198"/>
      <c r="Y26" s="163">
        <f t="shared" si="0"/>
        <v>0</v>
      </c>
      <c r="Z26" s="164"/>
      <c r="AA26" s="164"/>
      <c r="AB26" s="165"/>
      <c r="AC26" s="48" t="s">
        <v>10</v>
      </c>
    </row>
    <row r="27" spans="1:56" ht="14.85" customHeight="1" x14ac:dyDescent="0.15">
      <c r="A27" s="134"/>
      <c r="B27" s="135"/>
      <c r="C27" s="136"/>
      <c r="D27" s="106" t="s">
        <v>14</v>
      </c>
      <c r="E27" s="140"/>
      <c r="F27" s="107"/>
      <c r="G27" s="106" t="s">
        <v>9</v>
      </c>
      <c r="H27" s="107"/>
      <c r="I27" s="78"/>
      <c r="J27" s="79"/>
      <c r="K27" s="79"/>
      <c r="L27" s="79"/>
      <c r="M27" s="79"/>
      <c r="N27" s="80"/>
      <c r="O27" s="46" t="s">
        <v>10</v>
      </c>
      <c r="P27" s="78"/>
      <c r="Q27" s="79"/>
      <c r="R27" s="79"/>
      <c r="S27" s="79"/>
      <c r="T27" s="79"/>
      <c r="U27" s="79"/>
      <c r="V27" s="80"/>
      <c r="W27" s="174" t="s">
        <v>10</v>
      </c>
      <c r="X27" s="175"/>
      <c r="Y27" s="150">
        <f t="shared" si="0"/>
        <v>0</v>
      </c>
      <c r="Z27" s="151"/>
      <c r="AA27" s="151"/>
      <c r="AB27" s="152"/>
      <c r="AC27" s="46" t="s">
        <v>10</v>
      </c>
    </row>
    <row r="28" spans="1:56" ht="14.85" customHeight="1" thickBot="1" x14ac:dyDescent="0.2">
      <c r="A28" s="134"/>
      <c r="B28" s="135"/>
      <c r="C28" s="136"/>
      <c r="D28" s="166"/>
      <c r="E28" s="215"/>
      <c r="F28" s="167"/>
      <c r="G28" s="166" t="s">
        <v>11</v>
      </c>
      <c r="H28" s="167"/>
      <c r="I28" s="103"/>
      <c r="J28" s="104"/>
      <c r="K28" s="104"/>
      <c r="L28" s="104"/>
      <c r="M28" s="104"/>
      <c r="N28" s="105"/>
      <c r="O28" s="49" t="s">
        <v>10</v>
      </c>
      <c r="P28" s="103"/>
      <c r="Q28" s="104"/>
      <c r="R28" s="104"/>
      <c r="S28" s="104"/>
      <c r="T28" s="104"/>
      <c r="U28" s="104"/>
      <c r="V28" s="105"/>
      <c r="W28" s="158" t="s">
        <v>10</v>
      </c>
      <c r="X28" s="159"/>
      <c r="Y28" s="194">
        <f t="shared" si="0"/>
        <v>0</v>
      </c>
      <c r="Z28" s="195"/>
      <c r="AA28" s="195"/>
      <c r="AB28" s="196"/>
      <c r="AC28" s="49" t="s">
        <v>10</v>
      </c>
    </row>
    <row r="29" spans="1:56" ht="14.85" customHeight="1" thickTop="1" x14ac:dyDescent="0.15">
      <c r="A29" s="137"/>
      <c r="B29" s="138"/>
      <c r="C29" s="139"/>
      <c r="D29" s="160" t="s">
        <v>144</v>
      </c>
      <c r="E29" s="161"/>
      <c r="F29" s="161"/>
      <c r="G29" s="161"/>
      <c r="H29" s="162"/>
      <c r="I29" s="100">
        <f>SUM(I20:N28)</f>
        <v>0</v>
      </c>
      <c r="J29" s="101"/>
      <c r="K29" s="101"/>
      <c r="L29" s="101"/>
      <c r="M29" s="101"/>
      <c r="N29" s="102"/>
      <c r="O29" s="50" t="s">
        <v>10</v>
      </c>
      <c r="P29" s="100">
        <f>SUM(P20:V28)</f>
        <v>0</v>
      </c>
      <c r="Q29" s="101"/>
      <c r="R29" s="101"/>
      <c r="S29" s="101"/>
      <c r="T29" s="101"/>
      <c r="U29" s="101"/>
      <c r="V29" s="102"/>
      <c r="W29" s="156" t="s">
        <v>10</v>
      </c>
      <c r="X29" s="157"/>
      <c r="Y29" s="51" t="s">
        <v>27</v>
      </c>
      <c r="Z29" s="188">
        <f>SUM(Y20:AB28)</f>
        <v>0</v>
      </c>
      <c r="AA29" s="188"/>
      <c r="AB29" s="188"/>
      <c r="AC29" s="50" t="s">
        <v>10</v>
      </c>
    </row>
    <row r="30" spans="1:56" ht="15" customHeight="1" x14ac:dyDescent="0.15">
      <c r="A30" s="14"/>
      <c r="B30" s="14"/>
    </row>
    <row r="31" spans="1:56" ht="14.85" customHeight="1" x14ac:dyDescent="0.15">
      <c r="A31" s="30" t="s">
        <v>118</v>
      </c>
      <c r="B31" s="35" t="s">
        <v>119</v>
      </c>
      <c r="C31" s="35"/>
      <c r="D31" s="35"/>
      <c r="E31" s="5"/>
      <c r="F31" s="5"/>
      <c r="G31" s="5"/>
      <c r="H31" s="5"/>
      <c r="I31" s="5"/>
      <c r="J31" s="5"/>
      <c r="K31" s="5"/>
      <c r="L31" s="5"/>
      <c r="M31" s="91" t="s">
        <v>133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56" ht="6.95" customHeight="1" x14ac:dyDescent="0.15">
      <c r="A32" s="5"/>
      <c r="B32" s="5"/>
      <c r="C32" s="5"/>
      <c r="D32" s="5"/>
      <c r="E32" s="5"/>
      <c r="F32" s="5"/>
      <c r="G32" s="5"/>
      <c r="H32" s="5"/>
      <c r="I32" s="2"/>
      <c r="J32" s="1"/>
      <c r="K32" s="31"/>
      <c r="L32" s="3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ht="14.85" customHeight="1" x14ac:dyDescent="0.15">
      <c r="A33" s="73" t="s">
        <v>26</v>
      </c>
      <c r="B33" s="73"/>
      <c r="C33" s="73"/>
      <c r="D33" s="72" t="s">
        <v>7</v>
      </c>
      <c r="E33" s="72"/>
      <c r="F33" s="72"/>
      <c r="G33" s="72"/>
      <c r="H33" s="72"/>
      <c r="I33" s="54"/>
      <c r="J33" s="55" t="s">
        <v>115</v>
      </c>
      <c r="K33" s="13"/>
      <c r="L33" s="98" t="s">
        <v>43</v>
      </c>
      <c r="M33" s="98"/>
      <c r="N33" s="98"/>
      <c r="O33" s="99"/>
      <c r="P33" s="54" t="s">
        <v>31</v>
      </c>
      <c r="Q33" s="128" t="s">
        <v>114</v>
      </c>
      <c r="R33" s="128"/>
      <c r="S33" s="13"/>
      <c r="T33" s="98" t="s">
        <v>43</v>
      </c>
      <c r="U33" s="98"/>
      <c r="V33" s="98"/>
      <c r="W33" s="98"/>
      <c r="X33" s="99"/>
      <c r="Y33" s="73" t="s">
        <v>21</v>
      </c>
      <c r="Z33" s="73"/>
      <c r="AA33" s="73"/>
      <c r="AB33" s="73"/>
      <c r="AC33" s="73"/>
    </row>
    <row r="34" spans="1:29" ht="14.85" customHeight="1" x14ac:dyDescent="0.15">
      <c r="A34" s="73"/>
      <c r="B34" s="73"/>
      <c r="C34" s="73"/>
      <c r="D34" s="73" t="s">
        <v>15</v>
      </c>
      <c r="E34" s="73"/>
      <c r="F34" s="73"/>
      <c r="G34" s="73"/>
      <c r="H34" s="73"/>
      <c r="I34" s="148"/>
      <c r="J34" s="149"/>
      <c r="K34" s="149"/>
      <c r="L34" s="149"/>
      <c r="M34" s="149"/>
      <c r="N34" s="149"/>
      <c r="O34" s="53" t="s">
        <v>16</v>
      </c>
      <c r="P34" s="148"/>
      <c r="Q34" s="149"/>
      <c r="R34" s="149"/>
      <c r="S34" s="149"/>
      <c r="T34" s="149"/>
      <c r="U34" s="149"/>
      <c r="V34" s="149"/>
      <c r="W34" s="199" t="s">
        <v>16</v>
      </c>
      <c r="X34" s="200"/>
      <c r="Y34" s="52" t="s">
        <v>29</v>
      </c>
      <c r="Z34" s="189">
        <f>SUM(I34,P34)</f>
        <v>0</v>
      </c>
      <c r="AA34" s="189"/>
      <c r="AB34" s="189"/>
      <c r="AC34" s="53" t="s">
        <v>28</v>
      </c>
    </row>
    <row r="35" spans="1:29" ht="15" customHeight="1" x14ac:dyDescent="0.15">
      <c r="A35" s="14"/>
      <c r="B35" s="14"/>
    </row>
    <row r="36" spans="1:29" ht="14.85" customHeight="1" x14ac:dyDescent="0.15">
      <c r="A36" s="30" t="s">
        <v>122</v>
      </c>
      <c r="B36" s="5" t="s">
        <v>123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9" t="s">
        <v>93</v>
      </c>
      <c r="R36" s="89"/>
      <c r="S36" s="89"/>
      <c r="T36" s="89"/>
      <c r="U36" s="87">
        <v>600</v>
      </c>
      <c r="V36" s="87"/>
      <c r="W36" s="87"/>
      <c r="X36" s="87"/>
      <c r="Y36" s="3" t="s">
        <v>87</v>
      </c>
      <c r="Z36" s="11"/>
      <c r="AB36" s="11"/>
      <c r="AC36" s="11"/>
    </row>
    <row r="37" spans="1:29" ht="14.85" customHeight="1" x14ac:dyDescent="0.15">
      <c r="C37" s="15" t="s">
        <v>45</v>
      </c>
      <c r="D37" s="205">
        <f>Z29</f>
        <v>0</v>
      </c>
      <c r="E37" s="205"/>
      <c r="F37" s="205"/>
      <c r="G37" s="205"/>
      <c r="H37" s="10" t="s">
        <v>46</v>
      </c>
      <c r="I37" s="206" t="str">
        <f>IF(H15="Ａ",Q8,IF(H15="Ｂ",Q10,IF(H15="Ｃ",Q12,"")))</f>
        <v/>
      </c>
      <c r="J37" s="206"/>
      <c r="K37" s="206"/>
      <c r="L37" s="88" t="s">
        <v>47</v>
      </c>
      <c r="M37" s="88"/>
      <c r="N37" s="88"/>
      <c r="O37" s="88"/>
      <c r="P37" s="202">
        <f>Z34</f>
        <v>0</v>
      </c>
      <c r="Q37" s="202"/>
      <c r="R37" s="202"/>
      <c r="S37" s="88" t="s">
        <v>85</v>
      </c>
      <c r="T37" s="88"/>
      <c r="U37" s="129">
        <f>U36</f>
        <v>600</v>
      </c>
      <c r="V37" s="129"/>
      <c r="W37" s="129"/>
      <c r="X37" s="88" t="s">
        <v>86</v>
      </c>
      <c r="Y37" s="88"/>
      <c r="Z37" s="147">
        <f>IF(I37="",P37*U37,D37*I37+P37*U37)</f>
        <v>0</v>
      </c>
      <c r="AA37" s="147"/>
      <c r="AB37" s="147"/>
      <c r="AC37" s="16" t="s">
        <v>48</v>
      </c>
    </row>
    <row r="38" spans="1:29" ht="14.85" customHeight="1" x14ac:dyDescent="0.15">
      <c r="A38" s="203" t="s">
        <v>91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</row>
    <row r="39" spans="1:29" ht="14.85" customHeight="1" x14ac:dyDescent="0.15">
      <c r="A39" s="204" t="s">
        <v>44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</row>
    <row r="40" spans="1:29" ht="14.85" customHeight="1" x14ac:dyDescent="0.15">
      <c r="A40" s="14"/>
      <c r="B40" s="14"/>
      <c r="C40" s="193"/>
      <c r="D40" s="193"/>
      <c r="E40" s="193"/>
      <c r="F40" s="36" t="s">
        <v>36</v>
      </c>
      <c r="G40" s="201"/>
      <c r="H40" s="201"/>
      <c r="I40" s="201"/>
      <c r="J40" s="201"/>
      <c r="K40" s="201"/>
      <c r="L40" s="201"/>
      <c r="M40" s="17" t="s">
        <v>35</v>
      </c>
      <c r="N40" s="17"/>
      <c r="O40" s="17"/>
      <c r="P40" s="17" t="s">
        <v>34</v>
      </c>
      <c r="Q40" s="193"/>
      <c r="R40" s="193"/>
      <c r="S40" s="193"/>
      <c r="T40" s="193"/>
      <c r="U40" s="130" t="s">
        <v>33</v>
      </c>
      <c r="V40" s="130"/>
      <c r="W40" s="193"/>
      <c r="X40" s="193"/>
      <c r="Y40" s="193"/>
      <c r="Z40" s="193"/>
      <c r="AA40" s="193"/>
      <c r="AB40" s="193"/>
      <c r="AC40" s="18" t="s">
        <v>32</v>
      </c>
    </row>
    <row r="41" spans="1:29" ht="15" customHeight="1" x14ac:dyDescent="0.15">
      <c r="A41" s="14"/>
      <c r="B41" s="14"/>
    </row>
    <row r="42" spans="1:29" ht="14.85" customHeight="1" x14ac:dyDescent="0.15">
      <c r="A42" s="30" t="s">
        <v>124</v>
      </c>
      <c r="B42" s="30" t="s">
        <v>125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4.85" customHeight="1" x14ac:dyDescent="0.15">
      <c r="A43" s="115" t="s">
        <v>117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4.85" customHeight="1" x14ac:dyDescent="0.15">
      <c r="A44" s="20" t="s">
        <v>37</v>
      </c>
      <c r="B44" s="118"/>
      <c r="C44" s="118"/>
      <c r="D44" s="21" t="s">
        <v>38</v>
      </c>
      <c r="E44" s="21"/>
      <c r="F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4.85" customHeight="1" x14ac:dyDescent="0.15">
      <c r="A45" s="20" t="s">
        <v>37</v>
      </c>
      <c r="B45" s="118"/>
      <c r="C45" s="118"/>
      <c r="D45" s="21" t="s">
        <v>39</v>
      </c>
      <c r="E45" s="21"/>
      <c r="F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4.85" customHeight="1" x14ac:dyDescent="0.15">
      <c r="A46" s="20" t="s">
        <v>37</v>
      </c>
      <c r="B46" s="118"/>
      <c r="C46" s="118"/>
      <c r="D46" s="21" t="s">
        <v>40</v>
      </c>
      <c r="E46" s="21"/>
      <c r="F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4.85" customHeight="1" x14ac:dyDescent="0.15">
      <c r="C47" s="109" t="s">
        <v>41</v>
      </c>
      <c r="D47" s="109"/>
      <c r="E47" s="109"/>
      <c r="F47" s="109"/>
      <c r="G47" s="109"/>
      <c r="H47" s="109"/>
      <c r="I47" s="109"/>
      <c r="J47" s="12"/>
      <c r="K47" s="21" t="s">
        <v>42</v>
      </c>
      <c r="L47" s="109" t="s">
        <v>64</v>
      </c>
      <c r="M47" s="109"/>
      <c r="N47" s="109"/>
      <c r="O47" s="109"/>
      <c r="P47" s="12"/>
      <c r="Q47" s="21" t="s">
        <v>42</v>
      </c>
      <c r="R47" s="109" t="s">
        <v>65</v>
      </c>
      <c r="S47" s="109"/>
      <c r="T47" s="109"/>
      <c r="U47" s="109"/>
      <c r="V47" s="109"/>
      <c r="W47" s="127"/>
      <c r="X47" s="127"/>
      <c r="Y47" s="21" t="s">
        <v>42</v>
      </c>
      <c r="Z47" s="21"/>
      <c r="AA47" s="21"/>
      <c r="AB47" s="21"/>
      <c r="AC47" s="21"/>
    </row>
    <row r="48" spans="1:29" ht="14.85" customHeight="1" x14ac:dyDescent="0.15">
      <c r="A48" s="116" t="s">
        <v>17</v>
      </c>
      <c r="B48" s="117"/>
      <c r="C48" s="117"/>
      <c r="D48" s="117"/>
      <c r="E48" s="117"/>
      <c r="F48" s="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</row>
    <row r="49" spans="1:36" ht="14.85" customHeight="1" x14ac:dyDescent="0.15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</row>
    <row r="50" spans="1:36" ht="15" customHeight="1" x14ac:dyDescent="0.15">
      <c r="A50" s="14"/>
      <c r="B50" s="14"/>
    </row>
    <row r="51" spans="1:36" ht="14.85" customHeight="1" x14ac:dyDescent="0.15">
      <c r="A51" s="30" t="s">
        <v>126</v>
      </c>
      <c r="B51" s="30" t="s">
        <v>127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36" ht="14.85" customHeight="1" x14ac:dyDescent="0.15">
      <c r="A52" s="65" t="s">
        <v>18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:36" ht="14.85" customHeight="1" x14ac:dyDescent="0.15">
      <c r="A53" s="85" t="s">
        <v>94</v>
      </c>
      <c r="B53" s="85"/>
      <c r="C53" s="85"/>
      <c r="D53" s="85"/>
      <c r="E53" s="85"/>
      <c r="F53" s="86">
        <v>43675</v>
      </c>
      <c r="G53" s="86"/>
      <c r="H53" s="86"/>
      <c r="I53" s="84" t="s">
        <v>88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36" ht="14.85" customHeight="1" x14ac:dyDescent="0.15">
      <c r="A54" s="84" t="s">
        <v>89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36" ht="14.85" customHeight="1" x14ac:dyDescent="0.15">
      <c r="A55" s="84" t="s">
        <v>90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E55" s="67" t="s">
        <v>149</v>
      </c>
      <c r="AF55" s="67"/>
      <c r="AG55" s="67"/>
      <c r="AH55" s="67"/>
      <c r="AI55" s="67"/>
      <c r="AJ55" s="67"/>
    </row>
    <row r="56" spans="1:36" ht="14.85" customHeight="1" x14ac:dyDescent="0.15">
      <c r="A56" s="111" t="s">
        <v>154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26">
        <v>43673</v>
      </c>
      <c r="T56" s="126"/>
      <c r="U56" s="126"/>
      <c r="V56" s="126"/>
      <c r="W56" s="126"/>
      <c r="X56" s="126"/>
      <c r="Y56" s="125" t="s">
        <v>92</v>
      </c>
      <c r="Z56" s="125"/>
      <c r="AA56" s="24"/>
      <c r="AB56" s="24"/>
      <c r="AC56" s="24"/>
      <c r="AE56" s="67"/>
      <c r="AF56" s="67"/>
      <c r="AG56" s="67"/>
      <c r="AH56" s="67"/>
      <c r="AI56" s="67"/>
      <c r="AJ56" s="67"/>
    </row>
    <row r="57" spans="1:36" ht="14.85" customHeight="1" x14ac:dyDescent="0.15">
      <c r="A57" s="65" t="s">
        <v>19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E57" s="67"/>
      <c r="AF57" s="67"/>
      <c r="AG57" s="67"/>
      <c r="AH57" s="67"/>
      <c r="AI57" s="67"/>
      <c r="AJ57" s="67"/>
    </row>
    <row r="58" spans="1:36" ht="14.85" customHeight="1" x14ac:dyDescent="0.15">
      <c r="A58" s="65" t="s">
        <v>20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E58" s="39"/>
      <c r="AF58" s="39" t="s">
        <v>140</v>
      </c>
      <c r="AG58" s="39" t="s">
        <v>141</v>
      </c>
      <c r="AH58" s="39" t="s">
        <v>142</v>
      </c>
    </row>
    <row r="59" spans="1:36" ht="14.85" customHeight="1" x14ac:dyDescent="0.15">
      <c r="C59" s="119" t="s">
        <v>50</v>
      </c>
      <c r="D59" s="119"/>
      <c r="E59" s="65" t="s">
        <v>49</v>
      </c>
      <c r="F59" s="65"/>
      <c r="G59" s="65"/>
      <c r="H59" s="65"/>
      <c r="I59" s="110"/>
      <c r="J59" s="11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E59" s="39" t="s">
        <v>138</v>
      </c>
      <c r="AF59" s="40">
        <v>780</v>
      </c>
      <c r="AG59" s="40">
        <v>780</v>
      </c>
      <c r="AH59" s="40">
        <v>780</v>
      </c>
      <c r="AI59" s="44"/>
    </row>
    <row r="60" spans="1:36" ht="14.85" customHeight="1" x14ac:dyDescent="0.15">
      <c r="C60" s="21"/>
      <c r="D60" s="21"/>
      <c r="E60" s="65" t="s">
        <v>51</v>
      </c>
      <c r="F60" s="65"/>
      <c r="G60" s="65"/>
      <c r="H60" s="65"/>
      <c r="I60" s="114" t="s">
        <v>58</v>
      </c>
      <c r="J60" s="114"/>
      <c r="K60" s="74" t="s">
        <v>59</v>
      </c>
      <c r="L60" s="74"/>
      <c r="M60" s="74"/>
      <c r="N60" s="25" t="s">
        <v>68</v>
      </c>
      <c r="O60" s="66" t="s">
        <v>60</v>
      </c>
      <c r="P60" s="66"/>
      <c r="Q60" s="65" t="s">
        <v>54</v>
      </c>
      <c r="R60" s="65"/>
      <c r="S60" s="108" t="s">
        <v>55</v>
      </c>
      <c r="T60" s="108"/>
      <c r="U60" s="108"/>
      <c r="V60" s="108"/>
      <c r="W60" s="112"/>
      <c r="X60" s="112"/>
      <c r="Y60" s="21" t="s">
        <v>52</v>
      </c>
      <c r="Z60" s="26" t="s">
        <v>53</v>
      </c>
      <c r="AA60" s="113"/>
      <c r="AB60" s="113"/>
      <c r="AC60" s="113"/>
      <c r="AE60" s="39" t="s">
        <v>139</v>
      </c>
      <c r="AF60" s="40">
        <v>215</v>
      </c>
      <c r="AG60" s="40">
        <v>252</v>
      </c>
      <c r="AH60" s="40">
        <v>300</v>
      </c>
      <c r="AI60" s="44"/>
    </row>
    <row r="61" spans="1:36" ht="6.95" customHeight="1" x14ac:dyDescent="0.15">
      <c r="A61" s="21"/>
      <c r="B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36" ht="8.1" customHeight="1" x14ac:dyDescent="0.15"/>
    <row r="63" spans="1:36" ht="21.95" customHeight="1" x14ac:dyDescent="0.15">
      <c r="G63" s="108" t="s">
        <v>116</v>
      </c>
      <c r="H63" s="108"/>
      <c r="I63" s="108"/>
      <c r="J63" s="108"/>
      <c r="K63" s="108"/>
      <c r="L63" s="108"/>
    </row>
    <row r="64" spans="1:36" ht="13.5" customHeight="1" x14ac:dyDescent="0.15">
      <c r="C64" s="90" t="s">
        <v>143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x14ac:dyDescent="0.15"/>
    <row r="66" hidden="1" x14ac:dyDescent="0.15"/>
    <row r="67" hidden="1" x14ac:dyDescent="0.15"/>
    <row r="68" hidden="1" x14ac:dyDescent="0.15"/>
    <row r="69" hidden="1" x14ac:dyDescent="0.15"/>
  </sheetData>
  <sheetProtection sheet="1" selectLockedCells="1"/>
  <mergeCells count="183">
    <mergeCell ref="A4:F4"/>
    <mergeCell ref="I26:N26"/>
    <mergeCell ref="G19:H19"/>
    <mergeCell ref="W26:X26"/>
    <mergeCell ref="Y6:AC6"/>
    <mergeCell ref="M6:T6"/>
    <mergeCell ref="G6:J6"/>
    <mergeCell ref="Y4:AC4"/>
    <mergeCell ref="G4:J4"/>
    <mergeCell ref="AG9:AM10"/>
    <mergeCell ref="A3:F3"/>
    <mergeCell ref="I27:N27"/>
    <mergeCell ref="Y18:AB18"/>
    <mergeCell ref="Y19:AB19"/>
    <mergeCell ref="Y20:AB20"/>
    <mergeCell ref="Y21:AB21"/>
    <mergeCell ref="Y22:AB22"/>
    <mergeCell ref="Y23:AB23"/>
    <mergeCell ref="Y17:AC17"/>
    <mergeCell ref="I24:N24"/>
    <mergeCell ref="P24:V24"/>
    <mergeCell ref="W24:X24"/>
    <mergeCell ref="Y24:AB24"/>
    <mergeCell ref="T17:X17"/>
    <mergeCell ref="W18:X18"/>
    <mergeCell ref="W19:X19"/>
    <mergeCell ref="R3:U3"/>
    <mergeCell ref="V3:AC3"/>
    <mergeCell ref="W20:X20"/>
    <mergeCell ref="W21:X21"/>
    <mergeCell ref="Y26:AB26"/>
    <mergeCell ref="D17:H17"/>
    <mergeCell ref="G18:H18"/>
    <mergeCell ref="C47:I47"/>
    <mergeCell ref="L33:O33"/>
    <mergeCell ref="D37:G37"/>
    <mergeCell ref="I37:K37"/>
    <mergeCell ref="Q17:R17"/>
    <mergeCell ref="D21:F21"/>
    <mergeCell ref="D18:F20"/>
    <mergeCell ref="G22:H22"/>
    <mergeCell ref="G21:H21"/>
    <mergeCell ref="I22:N22"/>
    <mergeCell ref="I23:N23"/>
    <mergeCell ref="P27:V27"/>
    <mergeCell ref="P28:V28"/>
    <mergeCell ref="P29:V29"/>
    <mergeCell ref="D27:F28"/>
    <mergeCell ref="P23:V23"/>
    <mergeCell ref="C40:E40"/>
    <mergeCell ref="A33:C34"/>
    <mergeCell ref="Y28:AB28"/>
    <mergeCell ref="W22:X22"/>
    <mergeCell ref="W23:X23"/>
    <mergeCell ref="W34:X34"/>
    <mergeCell ref="W27:X27"/>
    <mergeCell ref="G25:H25"/>
    <mergeCell ref="G40:L40"/>
    <mergeCell ref="G24:H24"/>
    <mergeCell ref="L37:O37"/>
    <mergeCell ref="P37:R37"/>
    <mergeCell ref="A38:AC38"/>
    <mergeCell ref="A39:AC39"/>
    <mergeCell ref="A2:F2"/>
    <mergeCell ref="G5:I5"/>
    <mergeCell ref="A14:AC14"/>
    <mergeCell ref="G2:K2"/>
    <mergeCell ref="L2:M2"/>
    <mergeCell ref="O2:Q2"/>
    <mergeCell ref="I19:N19"/>
    <mergeCell ref="Y25:AB25"/>
    <mergeCell ref="W25:X25"/>
    <mergeCell ref="P25:V25"/>
    <mergeCell ref="I25:N25"/>
    <mergeCell ref="A5:F6"/>
    <mergeCell ref="K4:L4"/>
    <mergeCell ref="K6:L6"/>
    <mergeCell ref="U6:X6"/>
    <mergeCell ref="I18:N18"/>
    <mergeCell ref="I20:N20"/>
    <mergeCell ref="I21:N21"/>
    <mergeCell ref="G20:H20"/>
    <mergeCell ref="D23:F24"/>
    <mergeCell ref="R2:AC2"/>
    <mergeCell ref="L3:N3"/>
    <mergeCell ref="G3:K3"/>
    <mergeCell ref="O3:P3"/>
    <mergeCell ref="Q33:R33"/>
    <mergeCell ref="U37:W37"/>
    <mergeCell ref="U40:V40"/>
    <mergeCell ref="A17:C29"/>
    <mergeCell ref="D25:F26"/>
    <mergeCell ref="D22:F22"/>
    <mergeCell ref="Z37:AB37"/>
    <mergeCell ref="I34:N34"/>
    <mergeCell ref="P34:V34"/>
    <mergeCell ref="Y27:AB27"/>
    <mergeCell ref="P26:V26"/>
    <mergeCell ref="W29:X29"/>
    <mergeCell ref="W28:X28"/>
    <mergeCell ref="D29:H29"/>
    <mergeCell ref="P20:V20"/>
    <mergeCell ref="P21:V21"/>
    <mergeCell ref="P22:V22"/>
    <mergeCell ref="G28:H28"/>
    <mergeCell ref="G26:H26"/>
    <mergeCell ref="Z29:AB29"/>
    <mergeCell ref="Z34:AB34"/>
    <mergeCell ref="L17:O17"/>
    <mergeCell ref="Q40:T40"/>
    <mergeCell ref="W40:AB40"/>
    <mergeCell ref="G63:L63"/>
    <mergeCell ref="I59:J59"/>
    <mergeCell ref="A56:R56"/>
    <mergeCell ref="W60:X60"/>
    <mergeCell ref="AA60:AC60"/>
    <mergeCell ref="O60:P60"/>
    <mergeCell ref="K60:M60"/>
    <mergeCell ref="I60:J60"/>
    <mergeCell ref="A43:AC43"/>
    <mergeCell ref="A55:AC55"/>
    <mergeCell ref="A52:AC52"/>
    <mergeCell ref="A48:E48"/>
    <mergeCell ref="B46:C46"/>
    <mergeCell ref="B45:C45"/>
    <mergeCell ref="B44:C44"/>
    <mergeCell ref="C59:D59"/>
    <mergeCell ref="A49:AC49"/>
    <mergeCell ref="G48:AC48"/>
    <mergeCell ref="A58:AC58"/>
    <mergeCell ref="Y56:Z56"/>
    <mergeCell ref="S56:X56"/>
    <mergeCell ref="A57:AC57"/>
    <mergeCell ref="W47:X47"/>
    <mergeCell ref="L47:O47"/>
    <mergeCell ref="C64:Z64"/>
    <mergeCell ref="M15:AC16"/>
    <mergeCell ref="M31:AC32"/>
    <mergeCell ref="C8:G9"/>
    <mergeCell ref="H8:P9"/>
    <mergeCell ref="H10:P11"/>
    <mergeCell ref="H12:P13"/>
    <mergeCell ref="Q8:T9"/>
    <mergeCell ref="Q10:T11"/>
    <mergeCell ref="Q12:T13"/>
    <mergeCell ref="U8:V9"/>
    <mergeCell ref="U10:V11"/>
    <mergeCell ref="U12:V13"/>
    <mergeCell ref="W8:AC9"/>
    <mergeCell ref="Y33:AC33"/>
    <mergeCell ref="T33:X33"/>
    <mergeCell ref="I29:N29"/>
    <mergeCell ref="I28:N28"/>
    <mergeCell ref="G23:H23"/>
    <mergeCell ref="S60:V60"/>
    <mergeCell ref="G27:H27"/>
    <mergeCell ref="E59:H59"/>
    <mergeCell ref="E60:H60"/>
    <mergeCell ref="R47:V47"/>
    <mergeCell ref="D1:G1"/>
    <mergeCell ref="H1:AA1"/>
    <mergeCell ref="Q60:R60"/>
    <mergeCell ref="AF11:AN12"/>
    <mergeCell ref="AE55:AJ57"/>
    <mergeCell ref="M4:T4"/>
    <mergeCell ref="U4:X4"/>
    <mergeCell ref="J5:U5"/>
    <mergeCell ref="D33:H33"/>
    <mergeCell ref="D34:H34"/>
    <mergeCell ref="AE9:AE10"/>
    <mergeCell ref="W10:AC11"/>
    <mergeCell ref="W12:AC13"/>
    <mergeCell ref="AF9:AF10"/>
    <mergeCell ref="P18:V18"/>
    <mergeCell ref="P19:V19"/>
    <mergeCell ref="A54:AC54"/>
    <mergeCell ref="A53:E53"/>
    <mergeCell ref="F53:H53"/>
    <mergeCell ref="I53:AC53"/>
    <mergeCell ref="U36:X36"/>
    <mergeCell ref="S37:T37"/>
    <mergeCell ref="Q36:T36"/>
    <mergeCell ref="X37:Y37"/>
  </mergeCells>
  <phoneticPr fontId="3"/>
  <dataValidations xWindow="524" yWindow="376" count="31">
    <dataValidation imeMode="off" allowBlank="1" showInputMessage="1" showErrorMessage="1" sqref="P20:V20 I20:N20" xr:uid="{00000000-0002-0000-0000-000000000000}"/>
    <dataValidation imeMode="hiragana" allowBlank="1" showInputMessage="1" promptTitle="学校名の入力について" prompt="学校名を記入する" sqref="G3:K3" xr:uid="{00000000-0002-0000-0000-000001000000}"/>
    <dataValidation imeMode="off" allowBlank="1" showInputMessage="1" promptTitle="郵便番号の入力について" prompt="ー は入力不要" sqref="R3:U3" xr:uid="{00000000-0002-0000-0000-000002000000}"/>
    <dataValidation imeMode="hiragana" allowBlank="1" showInputMessage="1" promptTitle="住所の入力について" prompt="住所を直接入力する" sqref="V3:AC3" xr:uid="{00000000-0002-0000-0000-000003000000}"/>
    <dataValidation imeMode="off" allowBlank="1" showInputMessage="1" promptTitle="学校連絡先の入力について" prompt="FAX番号を入力する" sqref="Y4:AC4" xr:uid="{00000000-0002-0000-0000-000004000000}"/>
    <dataValidation imeMode="off" allowBlank="1" showInputMessage="1" showErrorMessage="1" promptTitle="宿泊責任者の連絡先について" prompt="家庭電話か右の携帯のどちらか_x000a_連絡できる方を入力する" sqref="M7:T7" xr:uid="{00000000-0002-0000-0000-000005000000}"/>
    <dataValidation imeMode="off" allowBlank="1" showInputMessage="1" showErrorMessage="1" promptTitle="宿泊責任者の連絡先について" prompt="携帯電話か左の家庭電話の_x000a_どちらか連絡できる方を入力する" sqref="Y7:AC7" xr:uid="{00000000-0002-0000-0000-000006000000}"/>
    <dataValidation type="whole" imeMode="off" operator="greaterThan" allowBlank="1" showInputMessage="1" showErrorMessage="1" promptTitle="弁当の必要個数の入力について" prompt="個数を入力する" sqref="I34:N34 P34:V34" xr:uid="{00000000-0002-0000-0000-000007000000}">
      <formula1>0</formula1>
    </dataValidation>
    <dataValidation imeMode="hiragana" allowBlank="1" showInputMessage="1" showErrorMessage="1" promptTitle="職名の入力について" prompt="職名を入力する" sqref="Q40:T40" xr:uid="{00000000-0002-0000-0000-000008000000}"/>
    <dataValidation imeMode="hiragana" allowBlank="1" showInputMessage="1" showErrorMessage="1" promptTitle="申込責任者の氏名入力について" prompt="氏名を直接入力する" sqref="W40:AB40" xr:uid="{00000000-0002-0000-0000-000009000000}"/>
    <dataValidation imeMode="hiragana" allowBlank="1" showInputMessage="1" showErrorMessage="1" promptTitle="備考の入力について" prompt="領収書で考慮してほしい_x000a_ことを入力する" sqref="G48:AC48 A49:AC49" xr:uid="{00000000-0002-0000-0000-00000A000000}"/>
    <dataValidation imeMode="off" allowBlank="1" showInputMessage="1" showErrorMessage="1" promptTitle="到着時刻の入力について" prompt="16:00 のように入力する" sqref="I59" xr:uid="{00000000-0002-0000-0000-00000B000000}"/>
    <dataValidation imeMode="off" allowBlank="1" showInputMessage="1" showErrorMessage="1" promptTitle="自家用車の台数について" prompt="宿泊台数を入力する" sqref="W60:X60" xr:uid="{00000000-0002-0000-0000-00000C000000}"/>
    <dataValidation imeMode="hiragana" allowBlank="1" showInputMessage="1" showErrorMessage="1" promptTitle="他の入力項目について" prompt="特別な車両等の場合_x000a_考慮事項を入力する" sqref="AA60:AC60" xr:uid="{00000000-0002-0000-0000-00000D000000}"/>
    <dataValidation type="list" allowBlank="1" showInputMessage="1" promptTitle="宿泊プランの入力について" prompt="リストから選択する_x000a_宿泊人数を入力前に_x000a_選択しないと３の_x000a_納入金額に反映されない" sqref="H15" xr:uid="{00000000-0002-0000-0000-00000E000000}">
      <formula1>$AX$1:$AX$3</formula1>
    </dataValidation>
    <dataValidation type="list" imeMode="hiragana" allowBlank="1" showInputMessage="1" showErrorMessage="1" promptTitle="県名の入力について" prompt="リストから選択する" sqref="C40" xr:uid="{00000000-0002-0000-0000-00000F000000}">
      <formula1>$AZ$1:$AZ$4</formula1>
    </dataValidation>
    <dataValidation type="list" allowBlank="1" showInputMessage="1" showErrorMessage="1" promptTitle="必要な領収書の指定について" prompt="必要項目にリストから〇を選択する" sqref="B44:B46" xr:uid="{00000000-0002-0000-0000-000010000000}">
      <formula1>$BA$1:$BA$2</formula1>
    </dataValidation>
    <dataValidation type="list" allowBlank="1" showInputMessage="1" showErrorMessage="1" promptTitle="領収書の内容の入力について" prompt="必要項目にリストから〇を選択する" sqref="J47 W47:X47 P47" xr:uid="{00000000-0002-0000-0000-000011000000}">
      <formula1>$BA$1:$BA$2</formula1>
    </dataValidation>
    <dataValidation imeMode="hiragana" allowBlank="1" showInputMessage="1" showErrorMessage="1" promptTitle="学校名の入力について" prompt="学校名を記入する" sqref="G40:L40" xr:uid="{00000000-0002-0000-0000-000012000000}"/>
    <dataValidation type="list" imeMode="hiragana" allowBlank="1" showInputMessage="1" promptTitle="県名の入力について" prompt="リストから選択する" sqref="G2:K2" xr:uid="{00000000-0002-0000-0000-000013000000}">
      <formula1>$AZ$1:$AZ$4</formula1>
    </dataValidation>
    <dataValidation imeMode="off" allowBlank="1" showInputMessage="1" promptTitle="学校連絡先の入力について" prompt="電話番号を入力する" sqref="M4:T4" xr:uid="{00000000-0002-0000-0000-000014000000}"/>
    <dataValidation imeMode="hiragana" allowBlank="1" showInputMessage="1" promptTitle="宿泊責任者の氏名入力について" prompt="代表者の氏名を入力する" sqref="J5:U5" xr:uid="{00000000-0002-0000-0000-000015000000}"/>
    <dataValidation imeMode="off" allowBlank="1" showInputMessage="1" promptTitle="宿泊責任者の連絡先について" prompt="家庭電話か右の携帯のどちらか_x000a_連絡できる方を入力する" sqref="M6:T6" xr:uid="{00000000-0002-0000-0000-000016000000}"/>
    <dataValidation imeMode="off" allowBlank="1" showInputMessage="1" promptTitle="宿泊責任者の連絡先について" prompt="携帯電話か左の家庭電話の_x000a_どちらか連絡できる方を入力する" sqref="Y6:AC6" xr:uid="{00000000-0002-0000-0000-000017000000}"/>
    <dataValidation allowBlank="1" showInputMessage="1" sqref="D1:G1" xr:uid="{00000000-0002-0000-0000-000018000000}"/>
    <dataValidation type="whole" imeMode="off" allowBlank="1" showInputMessage="1" showErrorMessage="1" sqref="Q8:T13" xr:uid="{00000000-0002-0000-0000-000019000000}">
      <formula1>1</formula1>
      <formula2>100000</formula2>
    </dataValidation>
    <dataValidation imeMode="off" allowBlank="1" showInputMessage="1" promptTitle="期日の入力について" prompt="日を入力する" sqref="I17 P17 I33 P33" xr:uid="{00000000-0002-0000-0000-00001A000000}"/>
    <dataValidation type="list" allowBlank="1" showInputMessage="1" promptTitle="曜日の入力につい" prompt="リストから選択する" sqref="K17 S17 S33 K33" xr:uid="{00000000-0002-0000-0000-00001B000000}">
      <formula1>$AY$1:$AY$7</formula1>
    </dataValidation>
    <dataValidation type="whole" imeMode="off" operator="greaterThan" allowBlank="1" showInputMessage="1" showErrorMessage="1" promptTitle="宿泊人数の入力について" prompt="宿泊人数を入力する" sqref="I18:N19 I21:N28 P21:V28 P18:V19" xr:uid="{00000000-0002-0000-0000-00001C000000}">
      <formula1>0</formula1>
    </dataValidation>
    <dataValidation type="whole" imeMode="off" allowBlank="1" showInputMessage="1" showErrorMessage="1" sqref="AF59:AH60" xr:uid="{00000000-0002-0000-0000-00001D000000}">
      <formula1>0</formula1>
      <formula2>1000</formula2>
    </dataValidation>
    <dataValidation type="list" allowBlank="1" showInputMessage="1" promptTitle="競技の選択について" prompt="リストから選択する。_x000a_種目のない場合は，_x000a_直接入力する。" sqref="R2:AC2" xr:uid="{00000000-0002-0000-0000-00001E000000}">
      <formula1>$BB$1:$BB$17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horizontalDpi="4294967293" r:id="rId1"/>
  <drawing r:id="rId2"/>
  <legacyDrawing r:id="rId3"/>
  <controls>
    <mc:AlternateContent xmlns:mc="http://schemas.openxmlformats.org/markup-compatibility/2006">
      <mc:Choice Requires="x14">
        <control shapeId="1028" r:id="rId4" name="CommandButton1">
          <controlPr defaultSize="0" autoLine="0" autoPict="0" r:id="rId5">
            <anchor moveWithCells="1">
              <from>
                <xdr:col>12</xdr:col>
                <xdr:colOff>19050</xdr:colOff>
                <xdr:row>62</xdr:row>
                <xdr:rowOff>57150</xdr:rowOff>
              </from>
              <to>
                <xdr:col>14</xdr:col>
                <xdr:colOff>285750</xdr:colOff>
                <xdr:row>63</xdr:row>
                <xdr:rowOff>57150</xdr:rowOff>
              </to>
            </anchor>
          </controlPr>
        </control>
      </mc:Choice>
      <mc:Fallback>
        <control shapeId="1028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清水英伸</dc:creator>
  <cp:lastModifiedBy>徳島県中学校体育連盟</cp:lastModifiedBy>
  <cp:lastPrinted>2019-04-11T02:29:38Z</cp:lastPrinted>
  <dcterms:created xsi:type="dcterms:W3CDTF">2018-07-14T06:28:24Z</dcterms:created>
  <dcterms:modified xsi:type="dcterms:W3CDTF">2019-06-30T22:49:43Z</dcterms:modified>
</cp:coreProperties>
</file>