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愛媛県中学校体育連盟\Desktop\池内\16-R7地域クラブ活動\R8地域クラブ活動\02-登録関係\"/>
    </mc:Choice>
  </mc:AlternateContent>
  <xr:revisionPtr revIDLastSave="0" documentId="13_ncr:1_{D0ECF069-FCF6-42DC-9C47-4AD0526E93EA}" xr6:coauthVersionLast="47" xr6:coauthVersionMax="47" xr10:uidLastSave="{00000000-0000-0000-0000-000000000000}"/>
  <bookViews>
    <workbookView xWindow="28680" yWindow="-165" windowWidth="29040" windowHeight="15720" tabRatio="697" xr2:uid="{57B8A8F1-A70F-4696-944D-B12474BE5485}"/>
  </bookViews>
  <sheets>
    <sheet name="団体基本情報（旧　様式１）" sheetId="5" r:id="rId1"/>
    <sheet name="団体情報（データ処理用）" sheetId="4" state="hidden" r:id="rId2"/>
    <sheet name="登録　様式2-1" sheetId="7" r:id="rId3"/>
    <sheet name="登録　様式2-2 " sheetId="6" r:id="rId4"/>
    <sheet name="様式2-2データ" sheetId="3" state="hidden" r:id="rId5"/>
    <sheet name="登録　様式3 " sheetId="8" r:id="rId6"/>
    <sheet name="登録　様式5" sheetId="10" r:id="rId7"/>
    <sheet name="登録　様式6" sheetId="9" r:id="rId8"/>
    <sheet name="様式6データ" sheetId="11" state="hidden" r:id="rId9"/>
  </sheets>
  <definedNames>
    <definedName name="_xlnm.Print_Area" localSheetId="0">'団体基本情報（旧　様式１）'!$A$1:$H$21</definedName>
    <definedName name="_xlnm.Print_Area" localSheetId="2">'登録　様式2-1'!$A$1:$H$28</definedName>
    <definedName name="_xlnm.Print_Area" localSheetId="3">'登録　様式2-2 '!$A$1:$H$163</definedName>
    <definedName name="_xlnm.Print_Area" localSheetId="5">'登録　様式3 '!$A$1:$I$24</definedName>
    <definedName name="_xlnm.Print_Area" localSheetId="6">'登録　様式5'!$B$2:$I$36</definedName>
    <definedName name="_xlnm.Print_Area" localSheetId="7">'登録　様式6'!$B$2:$I$36</definedName>
    <definedName name="_xlnm.Print_Area" localSheetId="4">'様式2-2データ'!$A$1:$P$156</definedName>
    <definedName name="_xlnm.Print_Area" localSheetId="8">様式6データ!$A$1:$P$21</definedName>
    <definedName name="_xlnm.Print_Titles" localSheetId="3">'登録　様式2-2 '!$1:$13</definedName>
    <definedName name="_xlnm.Print_Titles" localSheetId="4">'様式2-2データ'!$1:$6</definedName>
    <definedName name="_xlnm.Print_Titles" localSheetId="8">様式6データ!$1:$6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1" l="1"/>
  <c r="G20" i="11"/>
  <c r="G19" i="11"/>
  <c r="G18" i="11"/>
  <c r="G17" i="11"/>
  <c r="G16" i="11"/>
  <c r="G15" i="11"/>
  <c r="G14" i="11"/>
  <c r="G13" i="11"/>
  <c r="G12" i="11"/>
  <c r="G11" i="11"/>
  <c r="G10" i="11"/>
  <c r="G9" i="11"/>
  <c r="F7" i="11"/>
  <c r="C1" i="3"/>
  <c r="Q21" i="11"/>
  <c r="O21" i="11"/>
  <c r="J21" i="11"/>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T21" i="11"/>
  <c r="P21" i="11"/>
  <c r="F21" i="11"/>
  <c r="E21" i="11"/>
  <c r="D21" i="11"/>
  <c r="C21" i="11"/>
  <c r="B21" i="11"/>
  <c r="S21" i="11" s="1"/>
  <c r="T20" i="11"/>
  <c r="P20" i="11"/>
  <c r="F20" i="11"/>
  <c r="E20" i="11"/>
  <c r="D20" i="11"/>
  <c r="C20" i="11"/>
  <c r="B20" i="11"/>
  <c r="O20" i="11" s="1"/>
  <c r="T19" i="11"/>
  <c r="P19" i="11"/>
  <c r="F19" i="11"/>
  <c r="E19" i="11"/>
  <c r="D19" i="11"/>
  <c r="C19" i="11"/>
  <c r="B19" i="11"/>
  <c r="J19" i="11" s="1"/>
  <c r="T18" i="11"/>
  <c r="Q18" i="11"/>
  <c r="P18" i="11"/>
  <c r="O18" i="11"/>
  <c r="L18" i="11"/>
  <c r="M18" i="11" s="1"/>
  <c r="K18" i="11"/>
  <c r="I18" i="11"/>
  <c r="F18" i="11"/>
  <c r="E18" i="11"/>
  <c r="D18" i="11"/>
  <c r="C18" i="11"/>
  <c r="B18" i="11"/>
  <c r="N18" i="11" s="1"/>
  <c r="T17" i="11"/>
  <c r="S17" i="11"/>
  <c r="R17" i="11"/>
  <c r="P17" i="11"/>
  <c r="J17" i="11"/>
  <c r="F17" i="11"/>
  <c r="E17" i="11"/>
  <c r="D17" i="11"/>
  <c r="C17" i="11"/>
  <c r="B17" i="11"/>
  <c r="O17" i="11" s="1"/>
  <c r="T16" i="11"/>
  <c r="S16" i="11"/>
  <c r="Q16" i="11"/>
  <c r="P16" i="11"/>
  <c r="K16" i="11"/>
  <c r="F16" i="11"/>
  <c r="E16" i="11"/>
  <c r="D16" i="11"/>
  <c r="C16" i="11"/>
  <c r="B16" i="11"/>
  <c r="J16" i="11" s="1"/>
  <c r="T15" i="11"/>
  <c r="S15" i="11"/>
  <c r="P15" i="11"/>
  <c r="F15" i="11"/>
  <c r="E15" i="11"/>
  <c r="D15" i="11"/>
  <c r="C15" i="11"/>
  <c r="B15" i="11"/>
  <c r="N15" i="11" s="1"/>
  <c r="T14" i="11"/>
  <c r="P14" i="11"/>
  <c r="F14" i="11"/>
  <c r="E14" i="11"/>
  <c r="D14" i="11"/>
  <c r="C14" i="11"/>
  <c r="B14" i="11"/>
  <c r="N14" i="11" s="1"/>
  <c r="T13" i="11"/>
  <c r="P13" i="11"/>
  <c r="F13" i="11"/>
  <c r="E13" i="11"/>
  <c r="D13" i="11"/>
  <c r="C13" i="11"/>
  <c r="B13" i="11"/>
  <c r="O13" i="11" s="1"/>
  <c r="T12" i="11"/>
  <c r="Q12" i="11"/>
  <c r="P12" i="11"/>
  <c r="L12" i="11"/>
  <c r="M12" i="11" s="1"/>
  <c r="I12" i="11"/>
  <c r="F12" i="11"/>
  <c r="E12" i="11"/>
  <c r="D12" i="11"/>
  <c r="C12" i="11"/>
  <c r="B12" i="11"/>
  <c r="N12" i="11" s="1"/>
  <c r="T11" i="11"/>
  <c r="S11" i="11"/>
  <c r="Q11" i="11"/>
  <c r="P11" i="11"/>
  <c r="J11" i="11"/>
  <c r="F11" i="11"/>
  <c r="E11" i="11"/>
  <c r="D11" i="11"/>
  <c r="C11" i="11"/>
  <c r="B11" i="11"/>
  <c r="O11" i="11" s="1"/>
  <c r="T10" i="11"/>
  <c r="R10" i="11"/>
  <c r="P10" i="11"/>
  <c r="K10" i="11"/>
  <c r="F10" i="11"/>
  <c r="E10" i="11"/>
  <c r="D10" i="11"/>
  <c r="C10" i="11"/>
  <c r="B10" i="11"/>
  <c r="J10" i="11" s="1"/>
  <c r="T9" i="11"/>
  <c r="R9" i="11"/>
  <c r="P9" i="11"/>
  <c r="F9" i="11"/>
  <c r="E9" i="11"/>
  <c r="D9" i="11"/>
  <c r="C9" i="11"/>
  <c r="B9" i="11"/>
  <c r="H9" i="11" s="1"/>
  <c r="T8" i="11"/>
  <c r="P8" i="11"/>
  <c r="F8" i="11"/>
  <c r="E8" i="11"/>
  <c r="D8" i="11"/>
  <c r="C8" i="11"/>
  <c r="B8" i="11"/>
  <c r="H8" i="11" s="1"/>
  <c r="T7" i="11"/>
  <c r="R7" i="11"/>
  <c r="Q7" i="11"/>
  <c r="N7" i="11"/>
  <c r="K7" i="11"/>
  <c r="J7" i="11"/>
  <c r="H7" i="11"/>
  <c r="O19" i="9"/>
  <c r="N19" i="9"/>
  <c r="G19" i="9"/>
  <c r="G7" i="11" s="1"/>
  <c r="O2" i="11"/>
  <c r="C2" i="11"/>
  <c r="O1" i="11"/>
  <c r="K1" i="11"/>
  <c r="C1" i="11"/>
  <c r="O2" i="3"/>
  <c r="E13" i="9"/>
  <c r="E13" i="10"/>
  <c r="H12" i="9"/>
  <c r="F12" i="10"/>
  <c r="E12" i="9"/>
  <c r="E12" i="10"/>
  <c r="E11" i="9"/>
  <c r="E11" i="10"/>
  <c r="I10" i="9"/>
  <c r="I10" i="10"/>
  <c r="E9" i="9"/>
  <c r="E9" i="10"/>
  <c r="W15" i="5"/>
  <c r="D7" i="6"/>
  <c r="K1"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C2" i="3"/>
  <c r="I156" i="3"/>
  <c r="H156" i="3"/>
  <c r="I155" i="3"/>
  <c r="H155" i="3"/>
  <c r="I154" i="3"/>
  <c r="H154" i="3"/>
  <c r="I153" i="3"/>
  <c r="H153" i="3"/>
  <c r="I152" i="3"/>
  <c r="H152" i="3"/>
  <c r="I151" i="3"/>
  <c r="H151" i="3"/>
  <c r="I150" i="3"/>
  <c r="H150" i="3"/>
  <c r="I149" i="3"/>
  <c r="H149" i="3"/>
  <c r="I148" i="3"/>
  <c r="H148" i="3"/>
  <c r="I147" i="3"/>
  <c r="H147" i="3"/>
  <c r="I146" i="3"/>
  <c r="H146" i="3"/>
  <c r="I145" i="3"/>
  <c r="H145" i="3"/>
  <c r="I144" i="3"/>
  <c r="H144" i="3"/>
  <c r="I143" i="3"/>
  <c r="H143" i="3"/>
  <c r="I142" i="3"/>
  <c r="H142" i="3"/>
  <c r="I141" i="3"/>
  <c r="H141" i="3"/>
  <c r="I140" i="3"/>
  <c r="H140" i="3"/>
  <c r="I139" i="3"/>
  <c r="H139" i="3"/>
  <c r="I138" i="3"/>
  <c r="H138" i="3"/>
  <c r="I137" i="3"/>
  <c r="H137" i="3"/>
  <c r="I136" i="3"/>
  <c r="H136" i="3"/>
  <c r="I135" i="3"/>
  <c r="H135" i="3"/>
  <c r="I134" i="3"/>
  <c r="H134" i="3"/>
  <c r="I133" i="3"/>
  <c r="H133" i="3"/>
  <c r="I132" i="3"/>
  <c r="H132" i="3"/>
  <c r="I131" i="3"/>
  <c r="H131" i="3"/>
  <c r="I130" i="3"/>
  <c r="H130" i="3"/>
  <c r="I129" i="3"/>
  <c r="H129" i="3"/>
  <c r="I128" i="3"/>
  <c r="H128" i="3"/>
  <c r="I127" i="3"/>
  <c r="H127" i="3"/>
  <c r="I126" i="3"/>
  <c r="H126" i="3"/>
  <c r="I125" i="3"/>
  <c r="H125" i="3"/>
  <c r="I124" i="3"/>
  <c r="H124" i="3"/>
  <c r="I123" i="3"/>
  <c r="H123" i="3"/>
  <c r="I122" i="3"/>
  <c r="H122" i="3"/>
  <c r="I121" i="3"/>
  <c r="H121" i="3"/>
  <c r="I120" i="3"/>
  <c r="H120" i="3"/>
  <c r="I119" i="3"/>
  <c r="H119" i="3"/>
  <c r="I118" i="3"/>
  <c r="H118" i="3"/>
  <c r="I117" i="3"/>
  <c r="H117" i="3"/>
  <c r="I116" i="3"/>
  <c r="H116" i="3"/>
  <c r="I115" i="3"/>
  <c r="H115" i="3"/>
  <c r="I114" i="3"/>
  <c r="H114" i="3"/>
  <c r="I113" i="3"/>
  <c r="H113" i="3"/>
  <c r="I112" i="3"/>
  <c r="H112" i="3"/>
  <c r="I111" i="3"/>
  <c r="H111" i="3"/>
  <c r="I110" i="3"/>
  <c r="H110" i="3"/>
  <c r="I109" i="3"/>
  <c r="H109" i="3"/>
  <c r="I108" i="3"/>
  <c r="H108" i="3"/>
  <c r="I107" i="3"/>
  <c r="H107" i="3"/>
  <c r="I106" i="3"/>
  <c r="H106" i="3"/>
  <c r="I105" i="3"/>
  <c r="H105" i="3"/>
  <c r="I104" i="3"/>
  <c r="H104" i="3"/>
  <c r="I103" i="3"/>
  <c r="H103" i="3"/>
  <c r="I102" i="3"/>
  <c r="H102" i="3"/>
  <c r="I101" i="3"/>
  <c r="H101" i="3"/>
  <c r="I100" i="3"/>
  <c r="H100" i="3"/>
  <c r="I99" i="3"/>
  <c r="H99" i="3"/>
  <c r="I98" i="3"/>
  <c r="H98" i="3"/>
  <c r="I97" i="3"/>
  <c r="H97" i="3"/>
  <c r="I96" i="3"/>
  <c r="H96" i="3"/>
  <c r="I95" i="3"/>
  <c r="H95" i="3"/>
  <c r="I94" i="3"/>
  <c r="H94" i="3"/>
  <c r="I93" i="3"/>
  <c r="H93" i="3"/>
  <c r="I92" i="3"/>
  <c r="H92" i="3"/>
  <c r="I91" i="3"/>
  <c r="H91" i="3"/>
  <c r="I90" i="3"/>
  <c r="H90" i="3"/>
  <c r="I89" i="3"/>
  <c r="H89" i="3"/>
  <c r="I88" i="3"/>
  <c r="H88" i="3"/>
  <c r="I87" i="3"/>
  <c r="H87" i="3"/>
  <c r="I86" i="3"/>
  <c r="H86" i="3"/>
  <c r="I85" i="3"/>
  <c r="H85" i="3"/>
  <c r="I84" i="3"/>
  <c r="H84" i="3"/>
  <c r="I83" i="3"/>
  <c r="H83"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1" i="3"/>
  <c r="H31"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M163" i="6"/>
  <c r="L163" i="6"/>
  <c r="M162" i="6"/>
  <c r="L162" i="6"/>
  <c r="M161" i="6"/>
  <c r="L161" i="6"/>
  <c r="M160" i="6"/>
  <c r="L160" i="6"/>
  <c r="M159" i="6"/>
  <c r="L159" i="6"/>
  <c r="M158" i="6"/>
  <c r="L158" i="6"/>
  <c r="M157" i="6"/>
  <c r="L157" i="6"/>
  <c r="M156" i="6"/>
  <c r="L156" i="6"/>
  <c r="M155" i="6"/>
  <c r="L155" i="6"/>
  <c r="M154" i="6"/>
  <c r="L154" i="6"/>
  <c r="M153" i="6"/>
  <c r="L153" i="6"/>
  <c r="M152" i="6"/>
  <c r="L152" i="6"/>
  <c r="M151" i="6"/>
  <c r="L151" i="6"/>
  <c r="M150" i="6"/>
  <c r="L150" i="6"/>
  <c r="M149" i="6"/>
  <c r="L149" i="6"/>
  <c r="M148" i="6"/>
  <c r="L148" i="6"/>
  <c r="M147" i="6"/>
  <c r="L147" i="6"/>
  <c r="M146" i="6"/>
  <c r="L146" i="6"/>
  <c r="M145" i="6"/>
  <c r="L145" i="6"/>
  <c r="M144" i="6"/>
  <c r="L144" i="6"/>
  <c r="M143" i="6"/>
  <c r="L143" i="6"/>
  <c r="M142" i="6"/>
  <c r="L142" i="6"/>
  <c r="M141" i="6"/>
  <c r="L141" i="6"/>
  <c r="M140" i="6"/>
  <c r="L140" i="6"/>
  <c r="M139" i="6"/>
  <c r="L139" i="6"/>
  <c r="M138" i="6"/>
  <c r="L138" i="6"/>
  <c r="M137" i="6"/>
  <c r="L137" i="6"/>
  <c r="M136" i="6"/>
  <c r="L136" i="6"/>
  <c r="M135" i="6"/>
  <c r="L135" i="6"/>
  <c r="M134" i="6"/>
  <c r="L134" i="6"/>
  <c r="M133" i="6"/>
  <c r="L133" i="6"/>
  <c r="M132" i="6"/>
  <c r="L132" i="6"/>
  <c r="M131" i="6"/>
  <c r="L131" i="6"/>
  <c r="M130" i="6"/>
  <c r="L130" i="6"/>
  <c r="M129" i="6"/>
  <c r="L129" i="6"/>
  <c r="M128" i="6"/>
  <c r="L128" i="6"/>
  <c r="M127" i="6"/>
  <c r="L127" i="6"/>
  <c r="M126" i="6"/>
  <c r="L126" i="6"/>
  <c r="M125" i="6"/>
  <c r="L125" i="6"/>
  <c r="M124" i="6"/>
  <c r="L124" i="6"/>
  <c r="M123" i="6"/>
  <c r="L123" i="6"/>
  <c r="M122" i="6"/>
  <c r="L122" i="6"/>
  <c r="M121" i="6"/>
  <c r="L121" i="6"/>
  <c r="M120" i="6"/>
  <c r="L120" i="6"/>
  <c r="M119" i="6"/>
  <c r="L119" i="6"/>
  <c r="M118" i="6"/>
  <c r="L118" i="6"/>
  <c r="M117" i="6"/>
  <c r="L117" i="6"/>
  <c r="M116" i="6"/>
  <c r="L116" i="6"/>
  <c r="M115" i="6"/>
  <c r="L115" i="6"/>
  <c r="M114" i="6"/>
  <c r="L114" i="6"/>
  <c r="M113" i="6"/>
  <c r="L113" i="6"/>
  <c r="M112" i="6"/>
  <c r="L112" i="6"/>
  <c r="M111" i="6"/>
  <c r="L111" i="6"/>
  <c r="M110" i="6"/>
  <c r="L110" i="6"/>
  <c r="M109" i="6"/>
  <c r="L109" i="6"/>
  <c r="M108" i="6"/>
  <c r="L108" i="6"/>
  <c r="M107" i="6"/>
  <c r="L107" i="6"/>
  <c r="M106" i="6"/>
  <c r="L106" i="6"/>
  <c r="M105" i="6"/>
  <c r="L105" i="6"/>
  <c r="M104" i="6"/>
  <c r="L104" i="6"/>
  <c r="M103" i="6"/>
  <c r="L103" i="6"/>
  <c r="M102" i="6"/>
  <c r="L102" i="6"/>
  <c r="M101" i="6"/>
  <c r="L101" i="6"/>
  <c r="M100" i="6"/>
  <c r="L100" i="6"/>
  <c r="M99" i="6"/>
  <c r="L99" i="6"/>
  <c r="M98" i="6"/>
  <c r="L98" i="6"/>
  <c r="M97" i="6"/>
  <c r="L97" i="6"/>
  <c r="M96" i="6"/>
  <c r="L96" i="6"/>
  <c r="M95" i="6"/>
  <c r="L95" i="6"/>
  <c r="M94" i="6"/>
  <c r="L94" i="6"/>
  <c r="M93" i="6"/>
  <c r="L93" i="6"/>
  <c r="M92" i="6"/>
  <c r="L92" i="6"/>
  <c r="M91" i="6"/>
  <c r="L91" i="6"/>
  <c r="M90" i="6"/>
  <c r="L90" i="6"/>
  <c r="M89" i="6"/>
  <c r="L89" i="6"/>
  <c r="M88" i="6"/>
  <c r="L88" i="6"/>
  <c r="M87" i="6"/>
  <c r="L87" i="6"/>
  <c r="M86" i="6"/>
  <c r="L86" i="6"/>
  <c r="M85" i="6"/>
  <c r="L85" i="6"/>
  <c r="M84" i="6"/>
  <c r="L84" i="6"/>
  <c r="M83" i="6"/>
  <c r="L83" i="6"/>
  <c r="M82" i="6"/>
  <c r="L82" i="6"/>
  <c r="M81" i="6"/>
  <c r="L81" i="6"/>
  <c r="M80" i="6"/>
  <c r="L80" i="6"/>
  <c r="M79" i="6"/>
  <c r="L79" i="6"/>
  <c r="M78" i="6"/>
  <c r="L78" i="6"/>
  <c r="M77" i="6"/>
  <c r="L77" i="6"/>
  <c r="M76" i="6"/>
  <c r="L76" i="6"/>
  <c r="M75" i="6"/>
  <c r="L75" i="6"/>
  <c r="M74" i="6"/>
  <c r="L74" i="6"/>
  <c r="M73" i="6"/>
  <c r="L73" i="6"/>
  <c r="M72" i="6"/>
  <c r="L72" i="6"/>
  <c r="M71" i="6"/>
  <c r="L71" i="6"/>
  <c r="M70" i="6"/>
  <c r="L70" i="6"/>
  <c r="M69" i="6"/>
  <c r="L69" i="6"/>
  <c r="M68" i="6"/>
  <c r="L68" i="6"/>
  <c r="M67" i="6"/>
  <c r="L67" i="6"/>
  <c r="M66" i="6"/>
  <c r="L66" i="6"/>
  <c r="M65" i="6"/>
  <c r="L65" i="6"/>
  <c r="M64" i="6"/>
  <c r="L64" i="6"/>
  <c r="M63" i="6"/>
  <c r="L63" i="6"/>
  <c r="M62" i="6"/>
  <c r="L62" i="6"/>
  <c r="M61" i="6"/>
  <c r="L61" i="6"/>
  <c r="M60" i="6"/>
  <c r="L60" i="6"/>
  <c r="M59" i="6"/>
  <c r="L59" i="6"/>
  <c r="M58" i="6"/>
  <c r="L58" i="6"/>
  <c r="M57" i="6"/>
  <c r="L57" i="6"/>
  <c r="M56" i="6"/>
  <c r="L56" i="6"/>
  <c r="M55" i="6"/>
  <c r="L55" i="6"/>
  <c r="M54" i="6"/>
  <c r="L54" i="6"/>
  <c r="M53" i="6"/>
  <c r="L53" i="6"/>
  <c r="M52" i="6"/>
  <c r="L52" i="6"/>
  <c r="M51" i="6"/>
  <c r="L51" i="6"/>
  <c r="M50" i="6"/>
  <c r="L50" i="6"/>
  <c r="M49" i="6"/>
  <c r="L49" i="6"/>
  <c r="M48" i="6"/>
  <c r="L48" i="6"/>
  <c r="M47" i="6"/>
  <c r="L47" i="6"/>
  <c r="M46" i="6"/>
  <c r="L46" i="6"/>
  <c r="M45" i="6"/>
  <c r="L45" i="6"/>
  <c r="M44" i="6"/>
  <c r="L44" i="6"/>
  <c r="M43" i="6"/>
  <c r="L43" i="6"/>
  <c r="M42" i="6"/>
  <c r="L42" i="6"/>
  <c r="M41" i="6"/>
  <c r="L41" i="6"/>
  <c r="M40" i="6"/>
  <c r="L40" i="6"/>
  <c r="M39" i="6"/>
  <c r="L39" i="6"/>
  <c r="M38" i="6"/>
  <c r="L38" i="6"/>
  <c r="M37" i="6"/>
  <c r="L37" i="6"/>
  <c r="M36" i="6"/>
  <c r="L36" i="6"/>
  <c r="M35" i="6"/>
  <c r="L35" i="6"/>
  <c r="M34" i="6"/>
  <c r="L34" i="6"/>
  <c r="M33" i="6"/>
  <c r="L33" i="6"/>
  <c r="M32" i="6"/>
  <c r="L32" i="6"/>
  <c r="M31" i="6"/>
  <c r="L31" i="6"/>
  <c r="M30" i="6"/>
  <c r="L30" i="6"/>
  <c r="M29" i="6"/>
  <c r="L29" i="6"/>
  <c r="M28" i="6"/>
  <c r="L28" i="6"/>
  <c r="M27" i="6"/>
  <c r="L27" i="6"/>
  <c r="M26" i="6"/>
  <c r="L26" i="6"/>
  <c r="M25" i="6"/>
  <c r="L25" i="6"/>
  <c r="M24" i="6"/>
  <c r="L24" i="6"/>
  <c r="M23" i="6"/>
  <c r="L23" i="6"/>
  <c r="M22" i="6"/>
  <c r="L22" i="6"/>
  <c r="M21" i="6"/>
  <c r="L21" i="6"/>
  <c r="M20" i="6"/>
  <c r="L20" i="6"/>
  <c r="M19" i="6"/>
  <c r="L19" i="6"/>
  <c r="M18" i="6"/>
  <c r="L18" i="6"/>
  <c r="M17" i="6"/>
  <c r="L17" i="6"/>
  <c r="M16" i="6"/>
  <c r="L16" i="6"/>
  <c r="M15" i="6"/>
  <c r="L15" i="6"/>
  <c r="M14" i="6"/>
  <c r="L14" i="6"/>
  <c r="F14" i="6"/>
  <c r="D9" i="6"/>
  <c r="D9" i="7"/>
  <c r="B7" i="11"/>
  <c r="S7" i="11" s="1"/>
  <c r="C7" i="11"/>
  <c r="D7" i="11"/>
  <c r="E7" i="11"/>
  <c r="P7" i="11"/>
  <c r="G20" i="9"/>
  <c r="G8" i="11" s="1"/>
  <c r="G21" i="9"/>
  <c r="G22" i="9"/>
  <c r="G23" i="9"/>
  <c r="G24" i="9"/>
  <c r="G25" i="9"/>
  <c r="G26" i="9"/>
  <c r="G27" i="9"/>
  <c r="G28" i="9"/>
  <c r="G29" i="9"/>
  <c r="G30" i="9"/>
  <c r="G31" i="9"/>
  <c r="G32" i="9"/>
  <c r="G33" i="9"/>
  <c r="H17" i="5"/>
  <c r="T2" i="4" s="1"/>
  <c r="E17" i="5"/>
  <c r="S2" i="4" s="1"/>
  <c r="W26" i="5"/>
  <c r="W25" i="5"/>
  <c r="W24" i="5"/>
  <c r="W23" i="5"/>
  <c r="W22" i="5"/>
  <c r="W21" i="5"/>
  <c r="W20" i="5"/>
  <c r="W19" i="5"/>
  <c r="W18" i="5"/>
  <c r="W17" i="5"/>
  <c r="W16" i="5"/>
  <c r="F17" i="5" s="1"/>
  <c r="H12" i="10" s="1"/>
  <c r="W14" i="5"/>
  <c r="W13" i="5"/>
  <c r="W12" i="5"/>
  <c r="W11" i="5"/>
  <c r="W10" i="5"/>
  <c r="W9" i="5"/>
  <c r="W8" i="5"/>
  <c r="W7" i="5"/>
  <c r="R2" i="4"/>
  <c r="F12" i="9" l="1"/>
  <c r="K2" i="11"/>
  <c r="N8" i="11"/>
  <c r="I7" i="11"/>
  <c r="O7" i="11"/>
  <c r="S9" i="11"/>
  <c r="S10" i="11"/>
  <c r="R11" i="11"/>
  <c r="O12" i="11"/>
  <c r="R15" i="11"/>
  <c r="R16" i="11"/>
  <c r="Q17" i="11"/>
  <c r="N21" i="11"/>
  <c r="L9" i="11"/>
  <c r="M9" i="11" s="1"/>
  <c r="K11" i="11"/>
  <c r="L7" i="11"/>
  <c r="M7" i="11" s="1"/>
  <c r="L11" i="11"/>
  <c r="M11" i="11" s="1"/>
  <c r="J12" i="11"/>
  <c r="R12" i="11"/>
  <c r="L15" i="11"/>
  <c r="M15" i="11" s="1"/>
  <c r="L16" i="11"/>
  <c r="M16" i="11" s="1"/>
  <c r="K17" i="11"/>
  <c r="K21" i="11"/>
  <c r="R21" i="11"/>
  <c r="L10" i="11"/>
  <c r="M10" i="11" s="1"/>
  <c r="Q10" i="11"/>
  <c r="K12" i="11"/>
  <c r="I13" i="11"/>
  <c r="L17" i="11"/>
  <c r="M17" i="11" s="1"/>
  <c r="J18" i="11"/>
  <c r="R18" i="11"/>
  <c r="L21" i="11"/>
  <c r="M21" i="11" s="1"/>
  <c r="N9" i="11"/>
  <c r="J13" i="11"/>
  <c r="I14" i="11"/>
  <c r="O14" i="11"/>
  <c r="I9" i="11"/>
  <c r="H10" i="11"/>
  <c r="N10" i="11"/>
  <c r="K13" i="11"/>
  <c r="Q13" i="11"/>
  <c r="K19" i="11"/>
  <c r="J20" i="11"/>
  <c r="K8" i="11"/>
  <c r="Q8" i="11"/>
  <c r="J9" i="11"/>
  <c r="I10" i="11"/>
  <c r="O10" i="11"/>
  <c r="H11" i="11"/>
  <c r="N11" i="11"/>
  <c r="S12" i="11"/>
  <c r="L13" i="11"/>
  <c r="M13" i="11" s="1"/>
  <c r="R13" i="11"/>
  <c r="K14" i="11"/>
  <c r="Q14" i="11"/>
  <c r="J15" i="11"/>
  <c r="I16" i="11"/>
  <c r="O16" i="11"/>
  <c r="H17" i="11"/>
  <c r="N17" i="11"/>
  <c r="S18" i="11"/>
  <c r="L19" i="11"/>
  <c r="M19" i="11" s="1"/>
  <c r="R19" i="11"/>
  <c r="K20" i="11"/>
  <c r="Q20" i="11"/>
  <c r="I8" i="11"/>
  <c r="O8" i="11"/>
  <c r="H15" i="11"/>
  <c r="J8" i="11"/>
  <c r="O9" i="11"/>
  <c r="J14" i="11"/>
  <c r="I15" i="11"/>
  <c r="O15" i="11"/>
  <c r="H16" i="11"/>
  <c r="N16" i="11"/>
  <c r="Q19" i="11"/>
  <c r="I21" i="11"/>
  <c r="L8" i="11"/>
  <c r="M8" i="11" s="1"/>
  <c r="R8" i="11"/>
  <c r="K9" i="11"/>
  <c r="Q9" i="11"/>
  <c r="I11" i="11"/>
  <c r="H12" i="11"/>
  <c r="S13" i="11"/>
  <c r="L14" i="11"/>
  <c r="M14" i="11" s="1"/>
  <c r="R14" i="11"/>
  <c r="K15" i="11"/>
  <c r="Q15" i="11"/>
  <c r="I17" i="11"/>
  <c r="H18" i="11"/>
  <c r="S19" i="11"/>
  <c r="L20" i="11"/>
  <c r="M20" i="11" s="1"/>
  <c r="R20" i="11"/>
  <c r="S8" i="11"/>
  <c r="H13" i="11"/>
  <c r="N13" i="11"/>
  <c r="S14" i="11"/>
  <c r="H19" i="11"/>
  <c r="N19" i="11"/>
  <c r="S20" i="11"/>
  <c r="H14" i="11"/>
  <c r="I19" i="11"/>
  <c r="O19" i="11"/>
  <c r="H20" i="11"/>
  <c r="N20" i="11"/>
  <c r="I20" i="11"/>
  <c r="H21" i="11"/>
  <c r="O1" i="3"/>
  <c r="K2" i="3"/>
  <c r="E18" i="8"/>
  <c r="E8" i="5"/>
  <c r="D17" i="8"/>
  <c r="D8" i="6" l="1"/>
  <c r="G2" i="3"/>
  <c r="G2" i="11"/>
  <c r="E10" i="9"/>
  <c r="D13" i="8"/>
  <c r="E10" i="10"/>
  <c r="D8" i="7"/>
  <c r="P16" i="8"/>
  <c r="P19" i="8"/>
  <c r="P22" i="8"/>
  <c r="P21" i="8"/>
  <c r="P24" i="8"/>
  <c r="P26" i="8"/>
  <c r="P30" i="8"/>
  <c r="P29" i="8"/>
  <c r="P13" i="8"/>
  <c r="P14" i="8"/>
  <c r="P15" i="8"/>
  <c r="P17" i="8"/>
  <c r="P18" i="8"/>
  <c r="P20" i="8"/>
  <c r="P23" i="8"/>
  <c r="P25" i="8"/>
  <c r="P27" i="8"/>
  <c r="P28" i="8"/>
  <c r="P31" i="8"/>
  <c r="P12" i="8"/>
  <c r="H14" i="8"/>
  <c r="D7" i="7"/>
  <c r="D10" i="7"/>
  <c r="H13" i="8"/>
  <c r="D16" i="8"/>
  <c r="E15" i="8"/>
  <c r="D14" i="8"/>
  <c r="D12" i="8"/>
  <c r="D10" i="6"/>
  <c r="Q2" i="4" l="1"/>
  <c r="P2" i="4"/>
  <c r="O2" i="4"/>
  <c r="F59" i="6"/>
  <c r="M2" i="4"/>
  <c r="P156" i="3"/>
  <c r="E156" i="3"/>
  <c r="D156" i="3"/>
  <c r="C156" i="3"/>
  <c r="B156" i="3"/>
  <c r="F163" i="6"/>
  <c r="B100" i="3"/>
  <c r="C100" i="3"/>
  <c r="D100" i="3"/>
  <c r="E100" i="3"/>
  <c r="P100" i="3"/>
  <c r="B101" i="3"/>
  <c r="C101" i="3"/>
  <c r="D101" i="3"/>
  <c r="E101" i="3"/>
  <c r="P101" i="3"/>
  <c r="B102" i="3"/>
  <c r="C102" i="3"/>
  <c r="D102" i="3"/>
  <c r="E102" i="3"/>
  <c r="P102" i="3"/>
  <c r="B103" i="3"/>
  <c r="C103" i="3"/>
  <c r="D103" i="3"/>
  <c r="E103" i="3"/>
  <c r="P103" i="3"/>
  <c r="B104" i="3"/>
  <c r="C104" i="3"/>
  <c r="D104" i="3"/>
  <c r="E104" i="3"/>
  <c r="P104" i="3"/>
  <c r="B105" i="3"/>
  <c r="C105" i="3"/>
  <c r="D105" i="3"/>
  <c r="E105" i="3"/>
  <c r="P105" i="3"/>
  <c r="B106" i="3"/>
  <c r="C106" i="3"/>
  <c r="D106" i="3"/>
  <c r="E106" i="3"/>
  <c r="P106" i="3"/>
  <c r="B107" i="3"/>
  <c r="C107" i="3"/>
  <c r="D107" i="3"/>
  <c r="E107" i="3"/>
  <c r="P107" i="3"/>
  <c r="B108" i="3"/>
  <c r="C108" i="3"/>
  <c r="D108" i="3"/>
  <c r="E108" i="3"/>
  <c r="P108" i="3"/>
  <c r="B109" i="3"/>
  <c r="C109" i="3"/>
  <c r="D109" i="3"/>
  <c r="E109" i="3"/>
  <c r="P109" i="3"/>
  <c r="B110" i="3"/>
  <c r="C110" i="3"/>
  <c r="D110" i="3"/>
  <c r="E110" i="3"/>
  <c r="P110" i="3"/>
  <c r="B111" i="3"/>
  <c r="C111" i="3"/>
  <c r="D111" i="3"/>
  <c r="E111" i="3"/>
  <c r="P111" i="3"/>
  <c r="B112" i="3"/>
  <c r="C112" i="3"/>
  <c r="D112" i="3"/>
  <c r="E112" i="3"/>
  <c r="P112" i="3"/>
  <c r="B113" i="3"/>
  <c r="C113" i="3"/>
  <c r="D113" i="3"/>
  <c r="E113" i="3"/>
  <c r="P113" i="3"/>
  <c r="B114" i="3"/>
  <c r="C114" i="3"/>
  <c r="D114" i="3"/>
  <c r="E114" i="3"/>
  <c r="P114" i="3"/>
  <c r="B115" i="3"/>
  <c r="C115" i="3"/>
  <c r="D115" i="3"/>
  <c r="E115" i="3"/>
  <c r="P115" i="3"/>
  <c r="B116" i="3"/>
  <c r="C116" i="3"/>
  <c r="D116" i="3"/>
  <c r="E116" i="3"/>
  <c r="P116" i="3"/>
  <c r="B117" i="3"/>
  <c r="C117" i="3"/>
  <c r="D117" i="3"/>
  <c r="E117" i="3"/>
  <c r="P117" i="3"/>
  <c r="B118" i="3"/>
  <c r="C118" i="3"/>
  <c r="D118" i="3"/>
  <c r="E118" i="3"/>
  <c r="P118" i="3"/>
  <c r="B119" i="3"/>
  <c r="C119" i="3"/>
  <c r="D119" i="3"/>
  <c r="E119" i="3"/>
  <c r="P119" i="3"/>
  <c r="B120" i="3"/>
  <c r="C120" i="3"/>
  <c r="D120" i="3"/>
  <c r="E120" i="3"/>
  <c r="P120" i="3"/>
  <c r="B121" i="3"/>
  <c r="C121" i="3"/>
  <c r="D121" i="3"/>
  <c r="E121" i="3"/>
  <c r="P121" i="3"/>
  <c r="B122" i="3"/>
  <c r="C122" i="3"/>
  <c r="D122" i="3"/>
  <c r="E122" i="3"/>
  <c r="P122" i="3"/>
  <c r="B123" i="3"/>
  <c r="C123" i="3"/>
  <c r="D123" i="3"/>
  <c r="E123" i="3"/>
  <c r="P123" i="3"/>
  <c r="B124" i="3"/>
  <c r="C124" i="3"/>
  <c r="D124" i="3"/>
  <c r="E124" i="3"/>
  <c r="P124" i="3"/>
  <c r="B125" i="3"/>
  <c r="C125" i="3"/>
  <c r="D125" i="3"/>
  <c r="E125" i="3"/>
  <c r="P125" i="3"/>
  <c r="B126" i="3"/>
  <c r="C126" i="3"/>
  <c r="D126" i="3"/>
  <c r="E126" i="3"/>
  <c r="P126" i="3"/>
  <c r="B127" i="3"/>
  <c r="C127" i="3"/>
  <c r="D127" i="3"/>
  <c r="E127" i="3"/>
  <c r="P127" i="3"/>
  <c r="B128" i="3"/>
  <c r="C128" i="3"/>
  <c r="D128" i="3"/>
  <c r="E128" i="3"/>
  <c r="P128" i="3"/>
  <c r="B129" i="3"/>
  <c r="C129" i="3"/>
  <c r="D129" i="3"/>
  <c r="E129" i="3"/>
  <c r="P129" i="3"/>
  <c r="B130" i="3"/>
  <c r="C130" i="3"/>
  <c r="D130" i="3"/>
  <c r="E130" i="3"/>
  <c r="P130" i="3"/>
  <c r="B131" i="3"/>
  <c r="C131" i="3"/>
  <c r="D131" i="3"/>
  <c r="E131" i="3"/>
  <c r="P131" i="3"/>
  <c r="B132" i="3"/>
  <c r="C132" i="3"/>
  <c r="D132" i="3"/>
  <c r="E132" i="3"/>
  <c r="P132" i="3"/>
  <c r="B133" i="3"/>
  <c r="C133" i="3"/>
  <c r="D133" i="3"/>
  <c r="E133" i="3"/>
  <c r="P133" i="3"/>
  <c r="B134" i="3"/>
  <c r="C134" i="3"/>
  <c r="D134" i="3"/>
  <c r="E134" i="3"/>
  <c r="P134" i="3"/>
  <c r="B135" i="3"/>
  <c r="C135" i="3"/>
  <c r="D135" i="3"/>
  <c r="E135" i="3"/>
  <c r="P135" i="3"/>
  <c r="B136" i="3"/>
  <c r="C136" i="3"/>
  <c r="D136" i="3"/>
  <c r="E136" i="3"/>
  <c r="P136" i="3"/>
  <c r="B137" i="3"/>
  <c r="C137" i="3"/>
  <c r="D137" i="3"/>
  <c r="E137" i="3"/>
  <c r="P137" i="3"/>
  <c r="B138" i="3"/>
  <c r="C138" i="3"/>
  <c r="D138" i="3"/>
  <c r="E138" i="3"/>
  <c r="P138" i="3"/>
  <c r="B139" i="3"/>
  <c r="C139" i="3"/>
  <c r="D139" i="3"/>
  <c r="E139" i="3"/>
  <c r="P139" i="3"/>
  <c r="B140" i="3"/>
  <c r="C140" i="3"/>
  <c r="D140" i="3"/>
  <c r="E140" i="3"/>
  <c r="P140" i="3"/>
  <c r="B141" i="3"/>
  <c r="C141" i="3"/>
  <c r="D141" i="3"/>
  <c r="E141" i="3"/>
  <c r="P141" i="3"/>
  <c r="B142" i="3"/>
  <c r="C142" i="3"/>
  <c r="D142" i="3"/>
  <c r="E142" i="3"/>
  <c r="P142" i="3"/>
  <c r="B143" i="3"/>
  <c r="C143" i="3"/>
  <c r="D143" i="3"/>
  <c r="E143" i="3"/>
  <c r="P143" i="3"/>
  <c r="B144" i="3"/>
  <c r="C144" i="3"/>
  <c r="D144" i="3"/>
  <c r="E144" i="3"/>
  <c r="P144" i="3"/>
  <c r="B145" i="3"/>
  <c r="C145" i="3"/>
  <c r="D145" i="3"/>
  <c r="E145" i="3"/>
  <c r="P145" i="3"/>
  <c r="B146" i="3"/>
  <c r="C146" i="3"/>
  <c r="D146" i="3"/>
  <c r="E146" i="3"/>
  <c r="P146" i="3"/>
  <c r="B147" i="3"/>
  <c r="C147" i="3"/>
  <c r="D147" i="3"/>
  <c r="E147" i="3"/>
  <c r="P147" i="3"/>
  <c r="B148" i="3"/>
  <c r="C148" i="3"/>
  <c r="D148" i="3"/>
  <c r="E148" i="3"/>
  <c r="P148" i="3"/>
  <c r="B149" i="3"/>
  <c r="C149" i="3"/>
  <c r="D149" i="3"/>
  <c r="E149" i="3"/>
  <c r="P149" i="3"/>
  <c r="B150" i="3"/>
  <c r="C150" i="3"/>
  <c r="D150" i="3"/>
  <c r="E150" i="3"/>
  <c r="P150" i="3"/>
  <c r="B151" i="3"/>
  <c r="C151" i="3"/>
  <c r="D151" i="3"/>
  <c r="E151" i="3"/>
  <c r="P151" i="3"/>
  <c r="B152" i="3"/>
  <c r="C152" i="3"/>
  <c r="D152" i="3"/>
  <c r="E152" i="3"/>
  <c r="P152" i="3"/>
  <c r="B153" i="3"/>
  <c r="C153" i="3"/>
  <c r="D153" i="3"/>
  <c r="E153" i="3"/>
  <c r="P153" i="3"/>
  <c r="B154" i="3"/>
  <c r="C154" i="3"/>
  <c r="D154" i="3"/>
  <c r="E154" i="3"/>
  <c r="P154" i="3"/>
  <c r="B155" i="3"/>
  <c r="C155" i="3"/>
  <c r="D155" i="3"/>
  <c r="E155" i="3"/>
  <c r="P155" i="3"/>
  <c r="B42" i="3"/>
  <c r="C42" i="3"/>
  <c r="D42" i="3"/>
  <c r="E42" i="3"/>
  <c r="P42" i="3"/>
  <c r="B43" i="3"/>
  <c r="C43" i="3"/>
  <c r="D43" i="3"/>
  <c r="E43" i="3"/>
  <c r="P43" i="3"/>
  <c r="B44" i="3"/>
  <c r="C44" i="3"/>
  <c r="D44" i="3"/>
  <c r="E44" i="3"/>
  <c r="P44" i="3"/>
  <c r="B45" i="3"/>
  <c r="C45" i="3"/>
  <c r="D45" i="3"/>
  <c r="E45" i="3"/>
  <c r="P45" i="3"/>
  <c r="B46" i="3"/>
  <c r="C46" i="3"/>
  <c r="D46" i="3"/>
  <c r="E46" i="3"/>
  <c r="P46" i="3"/>
  <c r="B47" i="3"/>
  <c r="C47" i="3"/>
  <c r="D47" i="3"/>
  <c r="E47" i="3"/>
  <c r="P47" i="3"/>
  <c r="B48" i="3"/>
  <c r="C48" i="3"/>
  <c r="D48" i="3"/>
  <c r="E48" i="3"/>
  <c r="P48" i="3"/>
  <c r="B49" i="3"/>
  <c r="C49" i="3"/>
  <c r="D49" i="3"/>
  <c r="E49" i="3"/>
  <c r="P49" i="3"/>
  <c r="B50" i="3"/>
  <c r="C50" i="3"/>
  <c r="D50" i="3"/>
  <c r="E50" i="3"/>
  <c r="P50" i="3"/>
  <c r="B51" i="3"/>
  <c r="C51" i="3"/>
  <c r="D51" i="3"/>
  <c r="E51" i="3"/>
  <c r="P51" i="3"/>
  <c r="B52" i="3"/>
  <c r="C52" i="3"/>
  <c r="D52" i="3"/>
  <c r="E52" i="3"/>
  <c r="P52" i="3"/>
  <c r="B53" i="3"/>
  <c r="C53" i="3"/>
  <c r="D53" i="3"/>
  <c r="E53" i="3"/>
  <c r="P53" i="3"/>
  <c r="B54" i="3"/>
  <c r="C54" i="3"/>
  <c r="D54" i="3"/>
  <c r="E54" i="3"/>
  <c r="P54" i="3"/>
  <c r="B55" i="3"/>
  <c r="C55" i="3"/>
  <c r="D55" i="3"/>
  <c r="E55" i="3"/>
  <c r="P55" i="3"/>
  <c r="B56" i="3"/>
  <c r="C56" i="3"/>
  <c r="D56" i="3"/>
  <c r="E56" i="3"/>
  <c r="P56" i="3"/>
  <c r="B57" i="3"/>
  <c r="C57" i="3"/>
  <c r="D57" i="3"/>
  <c r="E57" i="3"/>
  <c r="P57" i="3"/>
  <c r="B58" i="3"/>
  <c r="C58" i="3"/>
  <c r="D58" i="3"/>
  <c r="E58" i="3"/>
  <c r="P58" i="3"/>
  <c r="B59" i="3"/>
  <c r="C59" i="3"/>
  <c r="D59" i="3"/>
  <c r="E59" i="3"/>
  <c r="P59" i="3"/>
  <c r="B60" i="3"/>
  <c r="C60" i="3"/>
  <c r="D60" i="3"/>
  <c r="E60" i="3"/>
  <c r="P60" i="3"/>
  <c r="B61" i="3"/>
  <c r="C61" i="3"/>
  <c r="D61" i="3"/>
  <c r="E61" i="3"/>
  <c r="P61" i="3"/>
  <c r="B62" i="3"/>
  <c r="C62" i="3"/>
  <c r="D62" i="3"/>
  <c r="E62" i="3"/>
  <c r="P62" i="3"/>
  <c r="B63" i="3"/>
  <c r="C63" i="3"/>
  <c r="D63" i="3"/>
  <c r="E63" i="3"/>
  <c r="P63" i="3"/>
  <c r="B64" i="3"/>
  <c r="C64" i="3"/>
  <c r="D64" i="3"/>
  <c r="E64" i="3"/>
  <c r="P64" i="3"/>
  <c r="B65" i="3"/>
  <c r="C65" i="3"/>
  <c r="D65" i="3"/>
  <c r="E65" i="3"/>
  <c r="P65" i="3"/>
  <c r="B66" i="3"/>
  <c r="C66" i="3"/>
  <c r="D66" i="3"/>
  <c r="E66" i="3"/>
  <c r="P66" i="3"/>
  <c r="B67" i="3"/>
  <c r="C67" i="3"/>
  <c r="D67" i="3"/>
  <c r="E67" i="3"/>
  <c r="P67" i="3"/>
  <c r="B68" i="3"/>
  <c r="C68" i="3"/>
  <c r="D68" i="3"/>
  <c r="E68" i="3"/>
  <c r="P68" i="3"/>
  <c r="B69" i="3"/>
  <c r="C69" i="3"/>
  <c r="D69" i="3"/>
  <c r="E69" i="3"/>
  <c r="P69" i="3"/>
  <c r="B70" i="3"/>
  <c r="C70" i="3"/>
  <c r="D70" i="3"/>
  <c r="E70" i="3"/>
  <c r="P70" i="3"/>
  <c r="B71" i="3"/>
  <c r="C71" i="3"/>
  <c r="D71" i="3"/>
  <c r="E71" i="3"/>
  <c r="P71" i="3"/>
  <c r="B72" i="3"/>
  <c r="C72" i="3"/>
  <c r="D72" i="3"/>
  <c r="E72" i="3"/>
  <c r="P72" i="3"/>
  <c r="B73" i="3"/>
  <c r="C73" i="3"/>
  <c r="D73" i="3"/>
  <c r="E73" i="3"/>
  <c r="P73" i="3"/>
  <c r="B74" i="3"/>
  <c r="C74" i="3"/>
  <c r="D74" i="3"/>
  <c r="E74" i="3"/>
  <c r="P74" i="3"/>
  <c r="B75" i="3"/>
  <c r="C75" i="3"/>
  <c r="D75" i="3"/>
  <c r="E75" i="3"/>
  <c r="P75" i="3"/>
  <c r="B76" i="3"/>
  <c r="C76" i="3"/>
  <c r="D76" i="3"/>
  <c r="E76" i="3"/>
  <c r="P76" i="3"/>
  <c r="B77" i="3"/>
  <c r="C77" i="3"/>
  <c r="D77" i="3"/>
  <c r="E77" i="3"/>
  <c r="P77" i="3"/>
  <c r="B78" i="3"/>
  <c r="C78" i="3"/>
  <c r="D78" i="3"/>
  <c r="E78" i="3"/>
  <c r="P78" i="3"/>
  <c r="B79" i="3"/>
  <c r="C79" i="3"/>
  <c r="D79" i="3"/>
  <c r="E79" i="3"/>
  <c r="P79" i="3"/>
  <c r="B80" i="3"/>
  <c r="C80" i="3"/>
  <c r="D80" i="3"/>
  <c r="E80" i="3"/>
  <c r="P80" i="3"/>
  <c r="B81" i="3"/>
  <c r="C81" i="3"/>
  <c r="D81" i="3"/>
  <c r="E81" i="3"/>
  <c r="P81" i="3"/>
  <c r="B82" i="3"/>
  <c r="C82" i="3"/>
  <c r="D82" i="3"/>
  <c r="E82" i="3"/>
  <c r="P82" i="3"/>
  <c r="B83" i="3"/>
  <c r="C83" i="3"/>
  <c r="D83" i="3"/>
  <c r="E83" i="3"/>
  <c r="P83" i="3"/>
  <c r="B84" i="3"/>
  <c r="C84" i="3"/>
  <c r="D84" i="3"/>
  <c r="E84" i="3"/>
  <c r="P84" i="3"/>
  <c r="B85" i="3"/>
  <c r="C85" i="3"/>
  <c r="D85" i="3"/>
  <c r="E85" i="3"/>
  <c r="P85" i="3"/>
  <c r="B86" i="3"/>
  <c r="C86" i="3"/>
  <c r="D86" i="3"/>
  <c r="E86" i="3"/>
  <c r="P86" i="3"/>
  <c r="B87" i="3"/>
  <c r="C87" i="3"/>
  <c r="D87" i="3"/>
  <c r="E87" i="3"/>
  <c r="P87" i="3"/>
  <c r="B88" i="3"/>
  <c r="C88" i="3"/>
  <c r="D88" i="3"/>
  <c r="E88" i="3"/>
  <c r="P88" i="3"/>
  <c r="B89" i="3"/>
  <c r="C89" i="3"/>
  <c r="D89" i="3"/>
  <c r="E89" i="3"/>
  <c r="P89" i="3"/>
  <c r="B90" i="3"/>
  <c r="C90" i="3"/>
  <c r="D90" i="3"/>
  <c r="E90" i="3"/>
  <c r="P90" i="3"/>
  <c r="B91" i="3"/>
  <c r="C91" i="3"/>
  <c r="D91" i="3"/>
  <c r="E91" i="3"/>
  <c r="P91" i="3"/>
  <c r="B92" i="3"/>
  <c r="C92" i="3"/>
  <c r="D92" i="3"/>
  <c r="E92" i="3"/>
  <c r="P92" i="3"/>
  <c r="B93" i="3"/>
  <c r="C93" i="3"/>
  <c r="D93" i="3"/>
  <c r="E93" i="3"/>
  <c r="P93" i="3"/>
  <c r="B94" i="3"/>
  <c r="C94" i="3"/>
  <c r="D94" i="3"/>
  <c r="E94" i="3"/>
  <c r="P94" i="3"/>
  <c r="B95" i="3"/>
  <c r="C95" i="3"/>
  <c r="D95" i="3"/>
  <c r="E95" i="3"/>
  <c r="P95" i="3"/>
  <c r="B96" i="3"/>
  <c r="C96" i="3"/>
  <c r="D96" i="3"/>
  <c r="E96" i="3"/>
  <c r="P96" i="3"/>
  <c r="B97" i="3"/>
  <c r="C97" i="3"/>
  <c r="D97" i="3"/>
  <c r="E97" i="3"/>
  <c r="P97" i="3"/>
  <c r="B98" i="3"/>
  <c r="C98" i="3"/>
  <c r="D98" i="3"/>
  <c r="E98" i="3"/>
  <c r="P98" i="3"/>
  <c r="B99" i="3"/>
  <c r="C99" i="3"/>
  <c r="D99" i="3"/>
  <c r="E99" i="3"/>
  <c r="P99" i="3"/>
  <c r="B27" i="3"/>
  <c r="C27" i="3"/>
  <c r="D27" i="3"/>
  <c r="E27" i="3"/>
  <c r="P27" i="3"/>
  <c r="B28" i="3"/>
  <c r="C28" i="3"/>
  <c r="D28" i="3"/>
  <c r="E28" i="3"/>
  <c r="P28" i="3"/>
  <c r="B29" i="3"/>
  <c r="C29" i="3"/>
  <c r="D29" i="3"/>
  <c r="E29" i="3"/>
  <c r="P29" i="3"/>
  <c r="B30" i="3"/>
  <c r="C30" i="3"/>
  <c r="D30" i="3"/>
  <c r="E30" i="3"/>
  <c r="P30" i="3"/>
  <c r="B31" i="3"/>
  <c r="C31" i="3"/>
  <c r="D31" i="3"/>
  <c r="E31" i="3"/>
  <c r="P31" i="3"/>
  <c r="B32" i="3"/>
  <c r="C32" i="3"/>
  <c r="D32" i="3"/>
  <c r="E32" i="3"/>
  <c r="P32" i="3"/>
  <c r="B33" i="3"/>
  <c r="C33" i="3"/>
  <c r="D33" i="3"/>
  <c r="E33" i="3"/>
  <c r="P33" i="3"/>
  <c r="B34" i="3"/>
  <c r="C34" i="3"/>
  <c r="D34" i="3"/>
  <c r="E34" i="3"/>
  <c r="P34" i="3"/>
  <c r="B35" i="3"/>
  <c r="C35" i="3"/>
  <c r="D35" i="3"/>
  <c r="E35" i="3"/>
  <c r="P35" i="3"/>
  <c r="B36" i="3"/>
  <c r="C36" i="3"/>
  <c r="D36" i="3"/>
  <c r="E36" i="3"/>
  <c r="P36" i="3"/>
  <c r="B37" i="3"/>
  <c r="C37" i="3"/>
  <c r="D37" i="3"/>
  <c r="E37" i="3"/>
  <c r="P37" i="3"/>
  <c r="B38" i="3"/>
  <c r="C38" i="3"/>
  <c r="D38" i="3"/>
  <c r="E38" i="3"/>
  <c r="P38" i="3"/>
  <c r="B39" i="3"/>
  <c r="C39" i="3"/>
  <c r="D39" i="3"/>
  <c r="E39" i="3"/>
  <c r="P39" i="3"/>
  <c r="B40" i="3"/>
  <c r="C40" i="3"/>
  <c r="D40" i="3"/>
  <c r="E40" i="3"/>
  <c r="P40" i="3"/>
  <c r="B41" i="3"/>
  <c r="C41" i="3"/>
  <c r="D41" i="3"/>
  <c r="E41" i="3"/>
  <c r="P41" i="3"/>
  <c r="F162" i="6"/>
  <c r="F161" i="6"/>
  <c r="F160" i="6"/>
  <c r="F159" i="6"/>
  <c r="F158" i="6"/>
  <c r="F157" i="6"/>
  <c r="F156" i="6"/>
  <c r="F155" i="6"/>
  <c r="F154" i="6"/>
  <c r="F153" i="6"/>
  <c r="F16" i="6"/>
  <c r="F98" i="6"/>
  <c r="P26" i="3"/>
  <c r="C26" i="3"/>
  <c r="B26" i="3"/>
  <c r="E26" i="3"/>
  <c r="D26" i="3"/>
  <c r="P25" i="3"/>
  <c r="E25" i="3"/>
  <c r="D25" i="3"/>
  <c r="C25" i="3"/>
  <c r="B25" i="3"/>
  <c r="P24" i="3"/>
  <c r="E24" i="3"/>
  <c r="D24" i="3"/>
  <c r="C24" i="3"/>
  <c r="B24" i="3"/>
  <c r="P23" i="3"/>
  <c r="E23" i="3"/>
  <c r="D23" i="3"/>
  <c r="C23" i="3"/>
  <c r="B23" i="3"/>
  <c r="P22" i="3"/>
  <c r="E22" i="3"/>
  <c r="D22" i="3"/>
  <c r="C22" i="3"/>
  <c r="B22" i="3"/>
  <c r="P21" i="3"/>
  <c r="E21" i="3"/>
  <c r="D21" i="3"/>
  <c r="C21" i="3"/>
  <c r="B21" i="3"/>
  <c r="P20" i="3"/>
  <c r="E20" i="3"/>
  <c r="D20" i="3"/>
  <c r="C20" i="3"/>
  <c r="B20" i="3"/>
  <c r="P19" i="3"/>
  <c r="E19" i="3"/>
  <c r="D19" i="3"/>
  <c r="C19" i="3"/>
  <c r="B19" i="3"/>
  <c r="P18" i="3"/>
  <c r="E18" i="3"/>
  <c r="D18" i="3"/>
  <c r="C18" i="3"/>
  <c r="B18" i="3"/>
  <c r="P17" i="3"/>
  <c r="E17" i="3"/>
  <c r="D17" i="3"/>
  <c r="C17" i="3"/>
  <c r="B17" i="3"/>
  <c r="P16" i="3"/>
  <c r="E16" i="3"/>
  <c r="D16" i="3"/>
  <c r="C16" i="3"/>
  <c r="B16" i="3"/>
  <c r="P15" i="3"/>
  <c r="E15" i="3"/>
  <c r="D15" i="3"/>
  <c r="C15" i="3"/>
  <c r="B15" i="3"/>
  <c r="P14" i="3"/>
  <c r="E14" i="3"/>
  <c r="D14" i="3"/>
  <c r="C14" i="3"/>
  <c r="B14" i="3"/>
  <c r="P13" i="3"/>
  <c r="E13" i="3"/>
  <c r="D13" i="3"/>
  <c r="C13" i="3"/>
  <c r="B13" i="3"/>
  <c r="P12" i="3"/>
  <c r="E12" i="3"/>
  <c r="D12" i="3"/>
  <c r="C12" i="3"/>
  <c r="B12" i="3"/>
  <c r="P11" i="3"/>
  <c r="E11" i="3"/>
  <c r="D11" i="3"/>
  <c r="C11" i="3"/>
  <c r="B11" i="3"/>
  <c r="P10" i="3"/>
  <c r="E10" i="3"/>
  <c r="D10" i="3"/>
  <c r="C10" i="3"/>
  <c r="B10" i="3"/>
  <c r="P9" i="3"/>
  <c r="E9" i="3"/>
  <c r="D9" i="3"/>
  <c r="C9" i="3"/>
  <c r="B9" i="3"/>
  <c r="P8" i="3"/>
  <c r="E8" i="3"/>
  <c r="D8" i="3"/>
  <c r="C8" i="3"/>
  <c r="B8" i="3"/>
  <c r="P7" i="3"/>
  <c r="E7" i="3"/>
  <c r="D7" i="3"/>
  <c r="C7" i="3"/>
  <c r="B7" i="3"/>
  <c r="F15" i="6"/>
  <c r="K8" i="3" l="1"/>
  <c r="H8" i="3"/>
  <c r="I8" i="3"/>
  <c r="F7" i="3"/>
  <c r="J7" i="3"/>
  <c r="I7" i="3"/>
  <c r="H7" i="3"/>
  <c r="K7" i="3"/>
  <c r="Q7" i="3"/>
  <c r="R7" i="3"/>
  <c r="I10" i="3"/>
  <c r="K10" i="3"/>
  <c r="H10" i="3"/>
  <c r="K9" i="3"/>
  <c r="I9" i="3"/>
  <c r="H9" i="3"/>
  <c r="G78" i="3"/>
  <c r="Q78" i="3"/>
  <c r="F78" i="3"/>
  <c r="R78" i="3"/>
  <c r="S78" i="3"/>
  <c r="R77" i="3"/>
  <c r="G77" i="3"/>
  <c r="F77" i="3"/>
  <c r="Q77" i="3"/>
  <c r="S77" i="3"/>
  <c r="Q76" i="3"/>
  <c r="G76" i="3"/>
  <c r="S76" i="3"/>
  <c r="F76" i="3"/>
  <c r="R76" i="3"/>
  <c r="G75" i="3"/>
  <c r="F75" i="3"/>
  <c r="R75" i="3"/>
  <c r="Q75" i="3"/>
  <c r="S75" i="3"/>
  <c r="Q74" i="3"/>
  <c r="R74" i="3"/>
  <c r="G74" i="3"/>
  <c r="F74" i="3"/>
  <c r="S74" i="3"/>
  <c r="G66" i="3"/>
  <c r="Q66" i="3"/>
  <c r="F66" i="3"/>
  <c r="R66" i="3"/>
  <c r="S66" i="3"/>
  <c r="R59" i="3"/>
  <c r="G59" i="3"/>
  <c r="F59" i="3"/>
  <c r="Q59" i="3"/>
  <c r="S59" i="3"/>
  <c r="G49" i="3"/>
  <c r="R49" i="3"/>
  <c r="S49" i="3"/>
  <c r="F49" i="3"/>
  <c r="Q49" i="3"/>
  <c r="G43" i="3"/>
  <c r="R43" i="3"/>
  <c r="S43" i="3"/>
  <c r="F43" i="3"/>
  <c r="Q43" i="3"/>
  <c r="G149" i="3"/>
  <c r="S149" i="3"/>
  <c r="F149" i="3"/>
  <c r="Q149" i="3"/>
  <c r="R149" i="3"/>
  <c r="G137" i="3"/>
  <c r="S137" i="3"/>
  <c r="F137" i="3"/>
  <c r="Q137" i="3"/>
  <c r="R137" i="3"/>
  <c r="G136" i="3"/>
  <c r="Q136" i="3"/>
  <c r="F136" i="3"/>
  <c r="R136" i="3"/>
  <c r="S136" i="3"/>
  <c r="G135" i="3"/>
  <c r="F135" i="3"/>
  <c r="S135" i="3"/>
  <c r="R135" i="3"/>
  <c r="Q135" i="3"/>
  <c r="Q134" i="3"/>
  <c r="G134" i="3"/>
  <c r="F134" i="3"/>
  <c r="R134" i="3"/>
  <c r="S134" i="3"/>
  <c r="G133" i="3"/>
  <c r="S133" i="3"/>
  <c r="F133" i="3"/>
  <c r="Q133" i="3"/>
  <c r="R133" i="3"/>
  <c r="G125" i="3"/>
  <c r="S125" i="3"/>
  <c r="F125" i="3"/>
  <c r="Q125" i="3"/>
  <c r="R125" i="3"/>
  <c r="G114" i="3"/>
  <c r="F114" i="3"/>
  <c r="Q114" i="3"/>
  <c r="S114" i="3"/>
  <c r="R114" i="3"/>
  <c r="G101" i="3"/>
  <c r="S101" i="3"/>
  <c r="F101" i="3"/>
  <c r="Q101" i="3"/>
  <c r="R101" i="3"/>
  <c r="G25" i="3"/>
  <c r="R25" i="3"/>
  <c r="S25" i="3"/>
  <c r="F25" i="3"/>
  <c r="Q25" i="3"/>
  <c r="N97" i="3"/>
  <c r="G97" i="3"/>
  <c r="S97" i="3"/>
  <c r="F97" i="3"/>
  <c r="Q97" i="3"/>
  <c r="R97" i="3"/>
  <c r="G94" i="3"/>
  <c r="Q94" i="3"/>
  <c r="F94" i="3"/>
  <c r="S94" i="3"/>
  <c r="R94" i="3"/>
  <c r="Q86" i="3"/>
  <c r="G86" i="3"/>
  <c r="S86" i="3"/>
  <c r="F86" i="3"/>
  <c r="R86" i="3"/>
  <c r="G69" i="3"/>
  <c r="F69" i="3"/>
  <c r="R69" i="3"/>
  <c r="Q69" i="3"/>
  <c r="S69" i="3"/>
  <c r="G61" i="3"/>
  <c r="R61" i="3"/>
  <c r="S61" i="3"/>
  <c r="F61" i="3"/>
  <c r="Q61" i="3"/>
  <c r="Q10" i="3"/>
  <c r="F10" i="3"/>
  <c r="S10" i="3"/>
  <c r="R10" i="3"/>
  <c r="G21" i="3"/>
  <c r="R21" i="3"/>
  <c r="F21" i="3"/>
  <c r="Q21" i="3"/>
  <c r="S21" i="3"/>
  <c r="G33" i="3"/>
  <c r="R33" i="3"/>
  <c r="Q33" i="3"/>
  <c r="F33" i="3"/>
  <c r="S33" i="3"/>
  <c r="N90" i="3"/>
  <c r="G90" i="3"/>
  <c r="F90" i="3"/>
  <c r="Q90" i="3"/>
  <c r="S90" i="3"/>
  <c r="R90" i="3"/>
  <c r="G7" i="3"/>
  <c r="N7" i="3"/>
  <c r="S7" i="3"/>
  <c r="Q16" i="3"/>
  <c r="G16" i="3"/>
  <c r="S16" i="3"/>
  <c r="F16" i="3"/>
  <c r="R16" i="3"/>
  <c r="R17" i="3"/>
  <c r="Q17" i="3"/>
  <c r="F17" i="3"/>
  <c r="G17" i="3"/>
  <c r="S17" i="3"/>
  <c r="G18" i="3"/>
  <c r="Q18" i="3"/>
  <c r="F18" i="3"/>
  <c r="R18" i="3"/>
  <c r="S18" i="3"/>
  <c r="G37" i="3"/>
  <c r="R37" i="3"/>
  <c r="F37" i="3"/>
  <c r="S37" i="3"/>
  <c r="Q37" i="3"/>
  <c r="R29" i="3"/>
  <c r="Q29" i="3"/>
  <c r="G29" i="3"/>
  <c r="F29" i="3"/>
  <c r="S29" i="3"/>
  <c r="N92" i="3"/>
  <c r="Q92" i="3"/>
  <c r="G92" i="3"/>
  <c r="S92" i="3"/>
  <c r="F92" i="3"/>
  <c r="R92" i="3"/>
  <c r="N84" i="3"/>
  <c r="G84" i="3"/>
  <c r="F84" i="3"/>
  <c r="Q84" i="3"/>
  <c r="S84" i="3"/>
  <c r="R84" i="3"/>
  <c r="Q14" i="3"/>
  <c r="G14" i="3"/>
  <c r="F14" i="3"/>
  <c r="R14" i="3"/>
  <c r="S14" i="3"/>
  <c r="G15" i="3"/>
  <c r="R15" i="3"/>
  <c r="Q15" i="3"/>
  <c r="F15" i="3"/>
  <c r="S15" i="3"/>
  <c r="Q38" i="3"/>
  <c r="R38" i="3"/>
  <c r="G38" i="3"/>
  <c r="F38" i="3"/>
  <c r="S38" i="3"/>
  <c r="G30" i="3"/>
  <c r="Q30" i="3"/>
  <c r="F30" i="3"/>
  <c r="R30" i="3"/>
  <c r="S30" i="3"/>
  <c r="G93" i="3"/>
  <c r="F93" i="3"/>
  <c r="S93" i="3"/>
  <c r="Q93" i="3"/>
  <c r="R93" i="3"/>
  <c r="G85" i="3"/>
  <c r="S85" i="3"/>
  <c r="F85" i="3"/>
  <c r="Q85" i="3"/>
  <c r="R85" i="3"/>
  <c r="G79" i="3"/>
  <c r="R79" i="3"/>
  <c r="S79" i="3"/>
  <c r="F79" i="3"/>
  <c r="Q79" i="3"/>
  <c r="Q68" i="3"/>
  <c r="R68" i="3"/>
  <c r="G68" i="3"/>
  <c r="F68" i="3"/>
  <c r="S68" i="3"/>
  <c r="G67" i="3"/>
  <c r="R67" i="3"/>
  <c r="S67" i="3"/>
  <c r="F67" i="3"/>
  <c r="Q67" i="3"/>
  <c r="G60" i="3"/>
  <c r="Q60" i="3"/>
  <c r="F60" i="3"/>
  <c r="R60" i="3"/>
  <c r="S60" i="3"/>
  <c r="N50" i="3"/>
  <c r="Q50" i="3"/>
  <c r="R50" i="3"/>
  <c r="G50" i="3"/>
  <c r="F50" i="3"/>
  <c r="S50" i="3"/>
  <c r="N44" i="3"/>
  <c r="Q44" i="3"/>
  <c r="R44" i="3"/>
  <c r="G44" i="3"/>
  <c r="F44" i="3"/>
  <c r="S44" i="3"/>
  <c r="G150" i="3"/>
  <c r="F150" i="3"/>
  <c r="S150" i="3"/>
  <c r="Q150" i="3"/>
  <c r="R150" i="3"/>
  <c r="Q140" i="3"/>
  <c r="G140" i="3"/>
  <c r="F140" i="3"/>
  <c r="R140" i="3"/>
  <c r="S140" i="3"/>
  <c r="G139" i="3"/>
  <c r="S139" i="3"/>
  <c r="F139" i="3"/>
  <c r="Q139" i="3"/>
  <c r="R139" i="3"/>
  <c r="G138" i="3"/>
  <c r="F138" i="3"/>
  <c r="Q138" i="3"/>
  <c r="R138" i="3"/>
  <c r="S138" i="3"/>
  <c r="N126" i="3"/>
  <c r="G126" i="3"/>
  <c r="F126" i="3"/>
  <c r="Q126" i="3"/>
  <c r="S126" i="3"/>
  <c r="R126" i="3"/>
  <c r="G117" i="3"/>
  <c r="F117" i="3"/>
  <c r="S117" i="3"/>
  <c r="Q117" i="3"/>
  <c r="R117" i="3"/>
  <c r="N116" i="3"/>
  <c r="Q116" i="3"/>
  <c r="G116" i="3"/>
  <c r="F116" i="3"/>
  <c r="R116" i="3"/>
  <c r="S116" i="3"/>
  <c r="G115" i="3"/>
  <c r="S115" i="3"/>
  <c r="F115" i="3"/>
  <c r="Q115" i="3"/>
  <c r="R115" i="3"/>
  <c r="G102" i="3"/>
  <c r="F102" i="3"/>
  <c r="Q102" i="3"/>
  <c r="S102" i="3"/>
  <c r="R102" i="3"/>
  <c r="G156" i="3"/>
  <c r="F156" i="3"/>
  <c r="Q156" i="3"/>
  <c r="S156" i="3"/>
  <c r="R156" i="3"/>
  <c r="N62" i="3"/>
  <c r="Q62" i="3"/>
  <c r="R62" i="3"/>
  <c r="G62" i="3"/>
  <c r="F62" i="3"/>
  <c r="S62" i="3"/>
  <c r="G45" i="3"/>
  <c r="F45" i="3"/>
  <c r="R45" i="3"/>
  <c r="Q45" i="3"/>
  <c r="S45" i="3"/>
  <c r="G13" i="3"/>
  <c r="R13" i="3"/>
  <c r="S13" i="3"/>
  <c r="Q13" i="3"/>
  <c r="F13" i="3"/>
  <c r="G96" i="3"/>
  <c r="F96" i="3"/>
  <c r="Q96" i="3"/>
  <c r="S96" i="3"/>
  <c r="R96" i="3"/>
  <c r="G152" i="3"/>
  <c r="F152" i="3"/>
  <c r="S152" i="3"/>
  <c r="Q152" i="3"/>
  <c r="R152" i="3"/>
  <c r="G141" i="3"/>
  <c r="F141" i="3"/>
  <c r="S141" i="3"/>
  <c r="Q141" i="3"/>
  <c r="R141" i="3"/>
  <c r="G127" i="3"/>
  <c r="S127" i="3"/>
  <c r="F127" i="3"/>
  <c r="Q127" i="3"/>
  <c r="R127" i="3"/>
  <c r="G119" i="3"/>
  <c r="S119" i="3"/>
  <c r="F119" i="3"/>
  <c r="Q119" i="3"/>
  <c r="R119" i="3"/>
  <c r="G118" i="3"/>
  <c r="Q118" i="3"/>
  <c r="F118" i="3"/>
  <c r="R118" i="3"/>
  <c r="S118" i="3"/>
  <c r="G105" i="3"/>
  <c r="F105" i="3"/>
  <c r="S105" i="3"/>
  <c r="Q105" i="3"/>
  <c r="R105" i="3"/>
  <c r="Q104" i="3"/>
  <c r="G104" i="3"/>
  <c r="S104" i="3"/>
  <c r="F104" i="3"/>
  <c r="R104" i="3"/>
  <c r="G103" i="3"/>
  <c r="S103" i="3"/>
  <c r="F103" i="3"/>
  <c r="Q103" i="3"/>
  <c r="R103" i="3"/>
  <c r="R11" i="3"/>
  <c r="Q11" i="3"/>
  <c r="G11" i="3"/>
  <c r="F11" i="3"/>
  <c r="S11" i="3"/>
  <c r="G12" i="3"/>
  <c r="Q12" i="3"/>
  <c r="F12" i="3"/>
  <c r="R12" i="3"/>
  <c r="S12" i="3"/>
  <c r="Q22" i="3"/>
  <c r="G22" i="3"/>
  <c r="S22" i="3"/>
  <c r="R22" i="3"/>
  <c r="F22" i="3"/>
  <c r="R23" i="3"/>
  <c r="G23" i="3"/>
  <c r="F23" i="3"/>
  <c r="Q23" i="3"/>
  <c r="S23" i="3"/>
  <c r="G24" i="3"/>
  <c r="Q24" i="3"/>
  <c r="R24" i="3"/>
  <c r="F24" i="3"/>
  <c r="S24" i="3"/>
  <c r="R41" i="3"/>
  <c r="G41" i="3"/>
  <c r="F41" i="3"/>
  <c r="Q41" i="3"/>
  <c r="S41" i="3"/>
  <c r="Q40" i="3"/>
  <c r="G40" i="3"/>
  <c r="S40" i="3"/>
  <c r="F40" i="3"/>
  <c r="R40" i="3"/>
  <c r="Q32" i="3"/>
  <c r="G32" i="3"/>
  <c r="F32" i="3"/>
  <c r="R32" i="3"/>
  <c r="S32" i="3"/>
  <c r="G99" i="3"/>
  <c r="F99" i="3"/>
  <c r="S99" i="3"/>
  <c r="Q99" i="3"/>
  <c r="R99" i="3"/>
  <c r="Q98" i="3"/>
  <c r="G98" i="3"/>
  <c r="S98" i="3"/>
  <c r="F98" i="3"/>
  <c r="R98" i="3"/>
  <c r="N88" i="3"/>
  <c r="G88" i="3"/>
  <c r="Q88" i="3"/>
  <c r="F88" i="3"/>
  <c r="S88" i="3"/>
  <c r="R88" i="3"/>
  <c r="G87" i="3"/>
  <c r="F87" i="3"/>
  <c r="S87" i="3"/>
  <c r="Q87" i="3"/>
  <c r="R87" i="3"/>
  <c r="G81" i="3"/>
  <c r="F81" i="3"/>
  <c r="S81" i="3"/>
  <c r="Q81" i="3"/>
  <c r="R81" i="3"/>
  <c r="R71" i="3"/>
  <c r="G71" i="3"/>
  <c r="F71" i="3"/>
  <c r="Q71" i="3"/>
  <c r="S71" i="3"/>
  <c r="Q70" i="3"/>
  <c r="G70" i="3"/>
  <c r="S70" i="3"/>
  <c r="F70" i="3"/>
  <c r="R70" i="3"/>
  <c r="G63" i="3"/>
  <c r="F63" i="3"/>
  <c r="R63" i="3"/>
  <c r="Q63" i="3"/>
  <c r="S63" i="3"/>
  <c r="N52" i="3"/>
  <c r="Q52" i="3"/>
  <c r="G52" i="3"/>
  <c r="S52" i="3"/>
  <c r="F52" i="3"/>
  <c r="R52" i="3"/>
  <c r="Q46" i="3"/>
  <c r="G46" i="3"/>
  <c r="S46" i="3"/>
  <c r="F46" i="3"/>
  <c r="R46" i="3"/>
  <c r="G153" i="3"/>
  <c r="F153" i="3"/>
  <c r="S153" i="3"/>
  <c r="Q153" i="3"/>
  <c r="R153" i="3"/>
  <c r="N142" i="3"/>
  <c r="G142" i="3"/>
  <c r="Q142" i="3"/>
  <c r="F142" i="3"/>
  <c r="R142" i="3"/>
  <c r="S142" i="3"/>
  <c r="Q128" i="3"/>
  <c r="G128" i="3"/>
  <c r="F128" i="3"/>
  <c r="R128" i="3"/>
  <c r="S128" i="3"/>
  <c r="G120" i="3"/>
  <c r="F120" i="3"/>
  <c r="Q120" i="3"/>
  <c r="S120" i="3"/>
  <c r="R120" i="3"/>
  <c r="G109" i="3"/>
  <c r="S109" i="3"/>
  <c r="F109" i="3"/>
  <c r="Q109" i="3"/>
  <c r="R109" i="3"/>
  <c r="G108" i="3"/>
  <c r="F108" i="3"/>
  <c r="Q108" i="3"/>
  <c r="S108" i="3"/>
  <c r="R108" i="3"/>
  <c r="G107" i="3"/>
  <c r="S107" i="3"/>
  <c r="F107" i="3"/>
  <c r="Q107" i="3"/>
  <c r="R107" i="3"/>
  <c r="G106" i="3"/>
  <c r="Q106" i="3"/>
  <c r="F106" i="3"/>
  <c r="S106" i="3"/>
  <c r="R106" i="3"/>
  <c r="G155" i="3"/>
  <c r="F155" i="3"/>
  <c r="R155" i="3"/>
  <c r="S155" i="3"/>
  <c r="Q155" i="3"/>
  <c r="N154" i="3"/>
  <c r="G154" i="3"/>
  <c r="F154" i="3"/>
  <c r="S154" i="3"/>
  <c r="Q154" i="3"/>
  <c r="R154" i="3"/>
  <c r="G145" i="3"/>
  <c r="S145" i="3"/>
  <c r="F145" i="3"/>
  <c r="Q145" i="3"/>
  <c r="R145" i="3"/>
  <c r="G144" i="3"/>
  <c r="F144" i="3"/>
  <c r="Q144" i="3"/>
  <c r="R144" i="3"/>
  <c r="S144" i="3"/>
  <c r="G143" i="3"/>
  <c r="S143" i="3"/>
  <c r="F143" i="3"/>
  <c r="Q143" i="3"/>
  <c r="R143" i="3"/>
  <c r="G130" i="3"/>
  <c r="Q130" i="3"/>
  <c r="F130" i="3"/>
  <c r="R130" i="3"/>
  <c r="S130" i="3"/>
  <c r="G129" i="3"/>
  <c r="F129" i="3"/>
  <c r="S129" i="3"/>
  <c r="Q129" i="3"/>
  <c r="R129" i="3"/>
  <c r="G121" i="3"/>
  <c r="S121" i="3"/>
  <c r="F121" i="3"/>
  <c r="Q121" i="3"/>
  <c r="R121" i="3"/>
  <c r="N110" i="3"/>
  <c r="Q110" i="3"/>
  <c r="G110" i="3"/>
  <c r="F110" i="3"/>
  <c r="R110" i="3"/>
  <c r="S110" i="3"/>
  <c r="G39" i="3"/>
  <c r="R39" i="3"/>
  <c r="F39" i="3"/>
  <c r="Q39" i="3"/>
  <c r="S39" i="3"/>
  <c r="N31" i="3"/>
  <c r="G31" i="3"/>
  <c r="R31" i="3"/>
  <c r="S31" i="3"/>
  <c r="Q31" i="3"/>
  <c r="F31" i="3"/>
  <c r="G95" i="3"/>
  <c r="S95" i="3"/>
  <c r="F95" i="3"/>
  <c r="Q95" i="3"/>
  <c r="R95" i="3"/>
  <c r="Q80" i="3"/>
  <c r="G80" i="3"/>
  <c r="S80" i="3"/>
  <c r="F80" i="3"/>
  <c r="R80" i="3"/>
  <c r="G51" i="3"/>
  <c r="F51" i="3"/>
  <c r="R51" i="3"/>
  <c r="Q51" i="3"/>
  <c r="S51" i="3"/>
  <c r="G151" i="3"/>
  <c r="S151" i="3"/>
  <c r="F151" i="3"/>
  <c r="Q151" i="3"/>
  <c r="R151" i="3"/>
  <c r="Q20" i="3"/>
  <c r="R20" i="3"/>
  <c r="G20" i="3"/>
  <c r="F20" i="3"/>
  <c r="S20" i="3"/>
  <c r="G27" i="3"/>
  <c r="R27" i="3"/>
  <c r="F27" i="3"/>
  <c r="Q27" i="3"/>
  <c r="S27" i="3"/>
  <c r="G89" i="3"/>
  <c r="S89" i="3"/>
  <c r="F89" i="3"/>
  <c r="Q89" i="3"/>
  <c r="R89" i="3"/>
  <c r="G82" i="3"/>
  <c r="Q82" i="3"/>
  <c r="F82" i="3"/>
  <c r="S82" i="3"/>
  <c r="R82" i="3"/>
  <c r="N72" i="3"/>
  <c r="G72" i="3"/>
  <c r="Q72" i="3"/>
  <c r="F72" i="3"/>
  <c r="R72" i="3"/>
  <c r="S72" i="3"/>
  <c r="N64" i="3"/>
  <c r="Q64" i="3"/>
  <c r="G64" i="3"/>
  <c r="S64" i="3"/>
  <c r="F64" i="3"/>
  <c r="R64" i="3"/>
  <c r="R53" i="3"/>
  <c r="G53" i="3"/>
  <c r="F53" i="3"/>
  <c r="Q53" i="3"/>
  <c r="S53" i="3"/>
  <c r="R47" i="3"/>
  <c r="G47" i="3"/>
  <c r="F47" i="3"/>
  <c r="Q47" i="3"/>
  <c r="S47" i="3"/>
  <c r="F8" i="3"/>
  <c r="G8" i="3"/>
  <c r="G9" i="3"/>
  <c r="F9" i="3"/>
  <c r="G19" i="3"/>
  <c r="R19" i="3"/>
  <c r="F19" i="3"/>
  <c r="S19" i="3"/>
  <c r="Q19" i="3"/>
  <c r="Q26" i="3"/>
  <c r="R26" i="3"/>
  <c r="F26" i="3"/>
  <c r="G26" i="3"/>
  <c r="S26" i="3"/>
  <c r="G36" i="3"/>
  <c r="Q36" i="3"/>
  <c r="F36" i="3"/>
  <c r="R36" i="3"/>
  <c r="S36" i="3"/>
  <c r="R35" i="3"/>
  <c r="Q35" i="3"/>
  <c r="G35" i="3"/>
  <c r="F35" i="3"/>
  <c r="S35" i="3"/>
  <c r="Q34" i="3"/>
  <c r="G34" i="3"/>
  <c r="S34" i="3"/>
  <c r="F34" i="3"/>
  <c r="R34" i="3"/>
  <c r="Q28" i="3"/>
  <c r="G28" i="3"/>
  <c r="F28" i="3"/>
  <c r="S28" i="3"/>
  <c r="R28" i="3"/>
  <c r="G91" i="3"/>
  <c r="S91" i="3"/>
  <c r="F91" i="3"/>
  <c r="Q91" i="3"/>
  <c r="R91" i="3"/>
  <c r="G83" i="3"/>
  <c r="S83" i="3"/>
  <c r="F83" i="3"/>
  <c r="Q83" i="3"/>
  <c r="R83" i="3"/>
  <c r="G73" i="3"/>
  <c r="R73" i="3"/>
  <c r="S73" i="3"/>
  <c r="F73" i="3"/>
  <c r="Q73" i="3"/>
  <c r="R65" i="3"/>
  <c r="G65" i="3"/>
  <c r="F65" i="3"/>
  <c r="Q65" i="3"/>
  <c r="S65" i="3"/>
  <c r="Q58" i="3"/>
  <c r="G58" i="3"/>
  <c r="S58" i="3"/>
  <c r="F58" i="3"/>
  <c r="R58" i="3"/>
  <c r="G57" i="3"/>
  <c r="F57" i="3"/>
  <c r="R57" i="3"/>
  <c r="Q57" i="3"/>
  <c r="S57" i="3"/>
  <c r="Q56" i="3"/>
  <c r="R56" i="3"/>
  <c r="G56" i="3"/>
  <c r="F56" i="3"/>
  <c r="S56" i="3"/>
  <c r="G55" i="3"/>
  <c r="R55" i="3"/>
  <c r="S55" i="3"/>
  <c r="F55" i="3"/>
  <c r="Q55" i="3"/>
  <c r="G54" i="3"/>
  <c r="Q54" i="3"/>
  <c r="F54" i="3"/>
  <c r="R54" i="3"/>
  <c r="S54" i="3"/>
  <c r="G48" i="3"/>
  <c r="Q48" i="3"/>
  <c r="F48" i="3"/>
  <c r="R48" i="3"/>
  <c r="S48" i="3"/>
  <c r="G42" i="3"/>
  <c r="Q42" i="3"/>
  <c r="F42" i="3"/>
  <c r="R42" i="3"/>
  <c r="S42" i="3"/>
  <c r="G148" i="3"/>
  <c r="Q148" i="3"/>
  <c r="F148" i="3"/>
  <c r="R148" i="3"/>
  <c r="S148" i="3"/>
  <c r="G147" i="3"/>
  <c r="F147" i="3"/>
  <c r="S147" i="3"/>
  <c r="R147" i="3"/>
  <c r="Q147" i="3"/>
  <c r="Q146" i="3"/>
  <c r="G146" i="3"/>
  <c r="F146" i="3"/>
  <c r="R146" i="3"/>
  <c r="S146" i="3"/>
  <c r="G132" i="3"/>
  <c r="F132" i="3"/>
  <c r="Q132" i="3"/>
  <c r="S132" i="3"/>
  <c r="R132" i="3"/>
  <c r="G131" i="3"/>
  <c r="S131" i="3"/>
  <c r="F131" i="3"/>
  <c r="Q131" i="3"/>
  <c r="R131" i="3"/>
  <c r="G124" i="3"/>
  <c r="Q124" i="3"/>
  <c r="F124" i="3"/>
  <c r="R124" i="3"/>
  <c r="S124" i="3"/>
  <c r="G123" i="3"/>
  <c r="F123" i="3"/>
  <c r="S123" i="3"/>
  <c r="Q123" i="3"/>
  <c r="R123" i="3"/>
  <c r="Q122" i="3"/>
  <c r="G122" i="3"/>
  <c r="F122" i="3"/>
  <c r="R122" i="3"/>
  <c r="S122" i="3"/>
  <c r="G113" i="3"/>
  <c r="S113" i="3"/>
  <c r="F113" i="3"/>
  <c r="Q113" i="3"/>
  <c r="R113" i="3"/>
  <c r="G112" i="3"/>
  <c r="Q112" i="3"/>
  <c r="F112" i="3"/>
  <c r="R112" i="3"/>
  <c r="S112" i="3"/>
  <c r="G111" i="3"/>
  <c r="F111" i="3"/>
  <c r="S111" i="3"/>
  <c r="R111" i="3"/>
  <c r="Q111" i="3"/>
  <c r="G100" i="3"/>
  <c r="Q100" i="3"/>
  <c r="F100" i="3"/>
  <c r="S100" i="3"/>
  <c r="R100" i="3"/>
  <c r="S9" i="3"/>
  <c r="Q9" i="3"/>
  <c r="R9" i="3"/>
  <c r="R8" i="3"/>
  <c r="Q8" i="3"/>
  <c r="S8" i="3"/>
  <c r="L26" i="3"/>
  <c r="M26" i="3" s="1"/>
  <c r="N26" i="3"/>
  <c r="L8" i="3"/>
  <c r="M8" i="3" s="1"/>
  <c r="N8" i="3"/>
  <c r="O9" i="3"/>
  <c r="N9" i="3"/>
  <c r="L10" i="3"/>
  <c r="M10" i="3" s="1"/>
  <c r="N10" i="3"/>
  <c r="J11" i="3"/>
  <c r="N11" i="3"/>
  <c r="O12" i="3"/>
  <c r="N12" i="3"/>
  <c r="J13" i="3"/>
  <c r="N13" i="3"/>
  <c r="J14" i="3"/>
  <c r="N14" i="3"/>
  <c r="O15" i="3"/>
  <c r="N15" i="3"/>
  <c r="J16" i="3"/>
  <c r="N16" i="3"/>
  <c r="J17" i="3"/>
  <c r="N17" i="3"/>
  <c r="O18" i="3"/>
  <c r="N18" i="3"/>
  <c r="O19" i="3"/>
  <c r="N19" i="3"/>
  <c r="J20" i="3"/>
  <c r="N20" i="3"/>
  <c r="O21" i="3"/>
  <c r="N21" i="3"/>
  <c r="O22" i="3"/>
  <c r="N22" i="3"/>
  <c r="J23" i="3"/>
  <c r="N23" i="3"/>
  <c r="O24" i="3"/>
  <c r="N24" i="3"/>
  <c r="L25" i="3"/>
  <c r="M25" i="3" s="1"/>
  <c r="N25" i="3"/>
  <c r="J156" i="3"/>
  <c r="N156" i="3"/>
  <c r="O41" i="3"/>
  <c r="N41" i="3"/>
  <c r="L40" i="3"/>
  <c r="M40" i="3" s="1"/>
  <c r="N40" i="3"/>
  <c r="L39" i="3"/>
  <c r="M39" i="3" s="1"/>
  <c r="N39" i="3"/>
  <c r="O38" i="3"/>
  <c r="N38" i="3"/>
  <c r="O37" i="3"/>
  <c r="N37" i="3"/>
  <c r="L36" i="3"/>
  <c r="M36" i="3" s="1"/>
  <c r="N36" i="3"/>
  <c r="O35" i="3"/>
  <c r="N35" i="3"/>
  <c r="L34" i="3"/>
  <c r="M34" i="3" s="1"/>
  <c r="N34" i="3"/>
  <c r="O33" i="3"/>
  <c r="N33" i="3"/>
  <c r="L32" i="3"/>
  <c r="M32" i="3" s="1"/>
  <c r="N32" i="3"/>
  <c r="J30" i="3"/>
  <c r="N30" i="3"/>
  <c r="O29" i="3"/>
  <c r="N29" i="3"/>
  <c r="L28" i="3"/>
  <c r="M28" i="3" s="1"/>
  <c r="N28" i="3"/>
  <c r="J27" i="3"/>
  <c r="N27" i="3"/>
  <c r="L99" i="3"/>
  <c r="M99" i="3" s="1"/>
  <c r="N99" i="3"/>
  <c r="O98" i="3"/>
  <c r="N98" i="3"/>
  <c r="J96" i="3"/>
  <c r="N96" i="3"/>
  <c r="L95" i="3"/>
  <c r="M95" i="3" s="1"/>
  <c r="N95" i="3"/>
  <c r="O94" i="3"/>
  <c r="N94" i="3"/>
  <c r="J93" i="3"/>
  <c r="N93" i="3"/>
  <c r="L91" i="3"/>
  <c r="M91" i="3" s="1"/>
  <c r="N91" i="3"/>
  <c r="J89" i="3"/>
  <c r="N89" i="3"/>
  <c r="L87" i="3"/>
  <c r="M87" i="3" s="1"/>
  <c r="N87" i="3"/>
  <c r="L86" i="3"/>
  <c r="M86" i="3" s="1"/>
  <c r="N86" i="3"/>
  <c r="O85" i="3"/>
  <c r="N85" i="3"/>
  <c r="L83" i="3"/>
  <c r="M83" i="3" s="1"/>
  <c r="N83" i="3"/>
  <c r="J82" i="3"/>
  <c r="N82" i="3"/>
  <c r="J81" i="3"/>
  <c r="N81" i="3"/>
  <c r="O80" i="3"/>
  <c r="N80" i="3"/>
  <c r="L79" i="3"/>
  <c r="M79" i="3" s="1"/>
  <c r="N79" i="3"/>
  <c r="L78" i="3"/>
  <c r="M78" i="3" s="1"/>
  <c r="N78" i="3"/>
  <c r="J77" i="3"/>
  <c r="N77" i="3"/>
  <c r="O76" i="3"/>
  <c r="N76" i="3"/>
  <c r="L75" i="3"/>
  <c r="M75" i="3" s="1"/>
  <c r="N75" i="3"/>
  <c r="O74" i="3"/>
  <c r="N74" i="3"/>
  <c r="J73" i="3"/>
  <c r="N73" i="3"/>
  <c r="L71" i="3"/>
  <c r="M71" i="3" s="1"/>
  <c r="N71" i="3"/>
  <c r="O70" i="3"/>
  <c r="N70" i="3"/>
  <c r="O69" i="3"/>
  <c r="N69" i="3"/>
  <c r="O68" i="3"/>
  <c r="N68" i="3"/>
  <c r="L67" i="3"/>
  <c r="M67" i="3" s="1"/>
  <c r="N67" i="3"/>
  <c r="L66" i="3"/>
  <c r="M66" i="3" s="1"/>
  <c r="N66" i="3"/>
  <c r="O65" i="3"/>
  <c r="N65" i="3"/>
  <c r="L63" i="3"/>
  <c r="M63" i="3" s="1"/>
  <c r="N63" i="3"/>
  <c r="J61" i="3"/>
  <c r="N61" i="3"/>
  <c r="O60" i="3"/>
  <c r="N60" i="3"/>
  <c r="L59" i="3"/>
  <c r="M59" i="3" s="1"/>
  <c r="N59" i="3"/>
  <c r="L58" i="3"/>
  <c r="M58" i="3" s="1"/>
  <c r="N58" i="3"/>
  <c r="J57" i="3"/>
  <c r="N57" i="3"/>
  <c r="O56" i="3"/>
  <c r="N56" i="3"/>
  <c r="L55" i="3"/>
  <c r="M55" i="3" s="1"/>
  <c r="N55" i="3"/>
  <c r="L54" i="3"/>
  <c r="M54" i="3" s="1"/>
  <c r="N54" i="3"/>
  <c r="J53" i="3"/>
  <c r="N53" i="3"/>
  <c r="L51" i="3"/>
  <c r="M51" i="3" s="1"/>
  <c r="N51" i="3"/>
  <c r="J49" i="3"/>
  <c r="N49" i="3"/>
  <c r="O48" i="3"/>
  <c r="N48" i="3"/>
  <c r="L47" i="3"/>
  <c r="M47" i="3" s="1"/>
  <c r="N47" i="3"/>
  <c r="L46" i="3"/>
  <c r="M46" i="3" s="1"/>
  <c r="N46" i="3"/>
  <c r="O45" i="3"/>
  <c r="N45" i="3"/>
  <c r="L43" i="3"/>
  <c r="M43" i="3" s="1"/>
  <c r="N43" i="3"/>
  <c r="J42" i="3"/>
  <c r="N42" i="3"/>
  <c r="O155" i="3"/>
  <c r="N155" i="3"/>
  <c r="L153" i="3"/>
  <c r="M153" i="3" s="1"/>
  <c r="N153" i="3"/>
  <c r="J152" i="3"/>
  <c r="N152" i="3"/>
  <c r="J151" i="3"/>
  <c r="N151" i="3"/>
  <c r="O150" i="3"/>
  <c r="N150" i="3"/>
  <c r="L149" i="3"/>
  <c r="M149" i="3" s="1"/>
  <c r="N149" i="3"/>
  <c r="J148" i="3"/>
  <c r="N148" i="3"/>
  <c r="J147" i="3"/>
  <c r="N147" i="3"/>
  <c r="O146" i="3"/>
  <c r="N146" i="3"/>
  <c r="L145" i="3"/>
  <c r="M145" i="3" s="1"/>
  <c r="N145" i="3"/>
  <c r="J144" i="3"/>
  <c r="N144" i="3"/>
  <c r="L143" i="3"/>
  <c r="M143" i="3" s="1"/>
  <c r="N143" i="3"/>
  <c r="L141" i="3"/>
  <c r="M141" i="3" s="1"/>
  <c r="N141" i="3"/>
  <c r="J140" i="3"/>
  <c r="N140" i="3"/>
  <c r="O139" i="3"/>
  <c r="N139" i="3"/>
  <c r="O138" i="3"/>
  <c r="N138" i="3"/>
  <c r="L137" i="3"/>
  <c r="M137" i="3" s="1"/>
  <c r="N137" i="3"/>
  <c r="O136" i="3"/>
  <c r="N136" i="3"/>
  <c r="J135" i="3"/>
  <c r="N135" i="3"/>
  <c r="O134" i="3"/>
  <c r="N134" i="3"/>
  <c r="L133" i="3"/>
  <c r="M133" i="3" s="1"/>
  <c r="N133" i="3"/>
  <c r="O132" i="3"/>
  <c r="N132" i="3"/>
  <c r="J131" i="3"/>
  <c r="N131" i="3"/>
  <c r="O130" i="3"/>
  <c r="N130" i="3"/>
  <c r="L129" i="3"/>
  <c r="M129" i="3" s="1"/>
  <c r="N129" i="3"/>
  <c r="J128" i="3"/>
  <c r="N128" i="3"/>
  <c r="O127" i="3"/>
  <c r="N127" i="3"/>
  <c r="L125" i="3"/>
  <c r="M125" i="3" s="1"/>
  <c r="N125" i="3"/>
  <c r="J124" i="3"/>
  <c r="N124" i="3"/>
  <c r="O123" i="3"/>
  <c r="N123" i="3"/>
  <c r="O122" i="3"/>
  <c r="N122" i="3"/>
  <c r="L121" i="3"/>
  <c r="M121" i="3" s="1"/>
  <c r="N121" i="3"/>
  <c r="L120" i="3"/>
  <c r="M120" i="3" s="1"/>
  <c r="N120" i="3"/>
  <c r="J119" i="3"/>
  <c r="N119" i="3"/>
  <c r="J118" i="3"/>
  <c r="N118" i="3"/>
  <c r="L117" i="3"/>
  <c r="M117" i="3" s="1"/>
  <c r="N117" i="3"/>
  <c r="O115" i="3"/>
  <c r="N115" i="3"/>
  <c r="O114" i="3"/>
  <c r="N114" i="3"/>
  <c r="L113" i="3"/>
  <c r="M113" i="3" s="1"/>
  <c r="N113" i="3"/>
  <c r="O112" i="3"/>
  <c r="N112" i="3"/>
  <c r="J111" i="3"/>
  <c r="N111" i="3"/>
  <c r="L109" i="3"/>
  <c r="M109" i="3" s="1"/>
  <c r="N109" i="3"/>
  <c r="O108" i="3"/>
  <c r="N108" i="3"/>
  <c r="O107" i="3"/>
  <c r="N107" i="3"/>
  <c r="O106" i="3"/>
  <c r="N106" i="3"/>
  <c r="L105" i="3"/>
  <c r="M105" i="3" s="1"/>
  <c r="N105" i="3"/>
  <c r="J104" i="3"/>
  <c r="N104" i="3"/>
  <c r="J103" i="3"/>
  <c r="N103" i="3"/>
  <c r="O102" i="3"/>
  <c r="N102" i="3"/>
  <c r="L101" i="3"/>
  <c r="M101" i="3" s="1"/>
  <c r="N101" i="3"/>
  <c r="J100" i="3"/>
  <c r="N100" i="3"/>
  <c r="O7" i="3"/>
  <c r="L7" i="3"/>
  <c r="M7" i="3" s="1"/>
  <c r="O144" i="3"/>
  <c r="O156" i="3"/>
  <c r="L29" i="3"/>
  <c r="M29" i="3" s="1"/>
  <c r="L144" i="3"/>
  <c r="M144" i="3" s="1"/>
  <c r="O34" i="3"/>
  <c r="O147" i="3"/>
  <c r="O140" i="3"/>
  <c r="O124" i="3"/>
  <c r="L140" i="3"/>
  <c r="M140" i="3" s="1"/>
  <c r="L115" i="3"/>
  <c r="M115" i="3" s="1"/>
  <c r="L94" i="3"/>
  <c r="M94" i="3" s="1"/>
  <c r="J87" i="3"/>
  <c r="O151" i="3"/>
  <c r="J115" i="3"/>
  <c r="L103" i="3"/>
  <c r="M103" i="3" s="1"/>
  <c r="L156" i="3"/>
  <c r="M156" i="3" s="1"/>
  <c r="L147" i="3"/>
  <c r="M147" i="3" s="1"/>
  <c r="O100" i="3"/>
  <c r="L100" i="3"/>
  <c r="M100" i="3" s="1"/>
  <c r="J86" i="3"/>
  <c r="O131" i="3"/>
  <c r="O104" i="3"/>
  <c r="J108" i="3"/>
  <c r="L77" i="3"/>
  <c r="M77" i="3" s="1"/>
  <c r="O54" i="3"/>
  <c r="J132" i="3"/>
  <c r="L131" i="3"/>
  <c r="M131" i="3" s="1"/>
  <c r="J112" i="3"/>
  <c r="J45" i="3"/>
  <c r="L85" i="3"/>
  <c r="M85" i="3" s="1"/>
  <c r="L68" i="3"/>
  <c r="M68" i="3" s="1"/>
  <c r="J85" i="3"/>
  <c r="J71" i="3"/>
  <c r="O103" i="3"/>
  <c r="L146" i="3"/>
  <c r="M146" i="3" s="1"/>
  <c r="L107" i="3"/>
  <c r="M107" i="3" s="1"/>
  <c r="J94" i="3"/>
  <c r="J60" i="3"/>
  <c r="J106" i="3"/>
  <c r="O143" i="3"/>
  <c r="L124" i="3"/>
  <c r="M124" i="3" s="1"/>
  <c r="J107" i="3"/>
  <c r="J149" i="3"/>
  <c r="O135" i="3"/>
  <c r="L104" i="3"/>
  <c r="M104" i="3" s="1"/>
  <c r="J34" i="3"/>
  <c r="L33" i="3"/>
  <c r="M33" i="3" s="1"/>
  <c r="J139" i="3"/>
  <c r="L135" i="3"/>
  <c r="M135" i="3" s="1"/>
  <c r="L41" i="3"/>
  <c r="M41" i="3" s="1"/>
  <c r="J54" i="3"/>
  <c r="J137" i="3"/>
  <c r="L119" i="3"/>
  <c r="M119" i="3" s="1"/>
  <c r="J117" i="3"/>
  <c r="L74" i="3"/>
  <c r="M74" i="3" s="1"/>
  <c r="L60" i="3"/>
  <c r="M60" i="3" s="1"/>
  <c r="L48" i="3"/>
  <c r="M48" i="3" s="1"/>
  <c r="J74" i="3"/>
  <c r="O57" i="3"/>
  <c r="L57" i="3"/>
  <c r="M57" i="3" s="1"/>
  <c r="J155" i="3"/>
  <c r="O111" i="3"/>
  <c r="L151" i="3"/>
  <c r="M151" i="3" s="1"/>
  <c r="L139" i="3"/>
  <c r="M139" i="3" s="1"/>
  <c r="L37" i="3"/>
  <c r="M37" i="3" s="1"/>
  <c r="L138" i="3"/>
  <c r="M138" i="3" s="1"/>
  <c r="L123" i="3"/>
  <c r="M123" i="3" s="1"/>
  <c r="L111" i="3"/>
  <c r="M111" i="3" s="1"/>
  <c r="J41" i="3"/>
  <c r="J33" i="3"/>
  <c r="J32" i="3"/>
  <c r="J29" i="3"/>
  <c r="L80" i="3"/>
  <c r="M80" i="3" s="1"/>
  <c r="O77" i="3"/>
  <c r="L76" i="3"/>
  <c r="M76" i="3" s="1"/>
  <c r="J123" i="3"/>
  <c r="O120" i="3"/>
  <c r="L35" i="3"/>
  <c r="M35" i="3" s="1"/>
  <c r="L90" i="3"/>
  <c r="M90" i="3" s="1"/>
  <c r="O90" i="3"/>
  <c r="O81" i="3"/>
  <c r="O128" i="3"/>
  <c r="L30" i="3"/>
  <c r="M30" i="3" s="1"/>
  <c r="L93" i="3"/>
  <c r="M93" i="3" s="1"/>
  <c r="O73" i="3"/>
  <c r="O72" i="3"/>
  <c r="L72" i="3"/>
  <c r="M72" i="3" s="1"/>
  <c r="O66" i="3"/>
  <c r="O64" i="3"/>
  <c r="L64" i="3"/>
  <c r="M64" i="3" s="1"/>
  <c r="L62" i="3"/>
  <c r="M62" i="3" s="1"/>
  <c r="O62" i="3"/>
  <c r="L53" i="3"/>
  <c r="M53" i="3" s="1"/>
  <c r="J143" i="3"/>
  <c r="L122" i="3"/>
  <c r="M122" i="3" s="1"/>
  <c r="J38" i="3"/>
  <c r="L65" i="3"/>
  <c r="M65" i="3" s="1"/>
  <c r="O46" i="3"/>
  <c r="O44" i="3"/>
  <c r="L44" i="3"/>
  <c r="M44" i="3" s="1"/>
  <c r="L150" i="3"/>
  <c r="M150" i="3" s="1"/>
  <c r="L128" i="3"/>
  <c r="M128" i="3" s="1"/>
  <c r="L127" i="3"/>
  <c r="M127" i="3" s="1"/>
  <c r="L31" i="3"/>
  <c r="M31" i="3" s="1"/>
  <c r="O31" i="3"/>
  <c r="L50" i="3"/>
  <c r="M50" i="3" s="1"/>
  <c r="O50" i="3"/>
  <c r="O142" i="3"/>
  <c r="L142" i="3"/>
  <c r="M142" i="3" s="1"/>
  <c r="L136" i="3"/>
  <c r="M136" i="3" s="1"/>
  <c r="L116" i="3"/>
  <c r="M116" i="3" s="1"/>
  <c r="O116" i="3"/>
  <c r="O39" i="3"/>
  <c r="O92" i="3"/>
  <c r="L92" i="3"/>
  <c r="M92" i="3" s="1"/>
  <c r="O58" i="3"/>
  <c r="O53" i="3"/>
  <c r="J50" i="3"/>
  <c r="O110" i="3"/>
  <c r="L110" i="3"/>
  <c r="M110" i="3" s="1"/>
  <c r="L38" i="3"/>
  <c r="M38" i="3" s="1"/>
  <c r="J97" i="3"/>
  <c r="L97" i="3"/>
  <c r="M97" i="3" s="1"/>
  <c r="O88" i="3"/>
  <c r="L88" i="3"/>
  <c r="M88" i="3" s="1"/>
  <c r="O49" i="3"/>
  <c r="J136" i="3"/>
  <c r="J110" i="3"/>
  <c r="J39" i="3"/>
  <c r="J35" i="3"/>
  <c r="J90" i="3"/>
  <c r="L49" i="3"/>
  <c r="M49" i="3" s="1"/>
  <c r="O126" i="3"/>
  <c r="L126" i="3"/>
  <c r="M126" i="3" s="1"/>
  <c r="J126" i="3"/>
  <c r="J98" i="3"/>
  <c r="O97" i="3"/>
  <c r="L89" i="3"/>
  <c r="M89" i="3" s="1"/>
  <c r="L73" i="3"/>
  <c r="M73" i="3" s="1"/>
  <c r="O61" i="3"/>
  <c r="L45" i="3"/>
  <c r="M45" i="3" s="1"/>
  <c r="O154" i="3"/>
  <c r="L154" i="3"/>
  <c r="M154" i="3" s="1"/>
  <c r="L134" i="3"/>
  <c r="M134" i="3" s="1"/>
  <c r="J120" i="3"/>
  <c r="O118" i="3"/>
  <c r="L118" i="3"/>
  <c r="M118" i="3" s="1"/>
  <c r="L114" i="3"/>
  <c r="M114" i="3" s="1"/>
  <c r="J116" i="3"/>
  <c r="O30" i="3"/>
  <c r="O27" i="3"/>
  <c r="L27" i="3"/>
  <c r="M27" i="3" s="1"/>
  <c r="O96" i="3"/>
  <c r="L96" i="3"/>
  <c r="M96" i="3" s="1"/>
  <c r="L81" i="3"/>
  <c r="M81" i="3" s="1"/>
  <c r="J58" i="3"/>
  <c r="L98" i="3"/>
  <c r="M98" i="3" s="1"/>
  <c r="O89" i="3"/>
  <c r="O78" i="3"/>
  <c r="J62" i="3"/>
  <c r="L56" i="3"/>
  <c r="M56" i="3" s="1"/>
  <c r="L42" i="3"/>
  <c r="M42" i="3" s="1"/>
  <c r="O42" i="3"/>
  <c r="J66" i="3"/>
  <c r="O86" i="3"/>
  <c r="J78" i="3"/>
  <c r="J65" i="3"/>
  <c r="L61" i="3"/>
  <c r="M61" i="3" s="1"/>
  <c r="J46" i="3"/>
  <c r="L155" i="3"/>
  <c r="M155" i="3" s="1"/>
  <c r="J127" i="3"/>
  <c r="O119" i="3"/>
  <c r="L82" i="3"/>
  <c r="M82" i="3" s="1"/>
  <c r="O82" i="3"/>
  <c r="J70" i="3"/>
  <c r="O52" i="3"/>
  <c r="L52" i="3"/>
  <c r="M52" i="3" s="1"/>
  <c r="J31" i="3"/>
  <c r="O93" i="3"/>
  <c r="O84" i="3"/>
  <c r="L84" i="3"/>
  <c r="M84" i="3" s="1"/>
  <c r="L70" i="3"/>
  <c r="M70" i="3" s="1"/>
  <c r="J69" i="3"/>
  <c r="L69" i="3"/>
  <c r="M69" i="3" s="1"/>
  <c r="L152" i="3"/>
  <c r="M152" i="3" s="1"/>
  <c r="O152" i="3"/>
  <c r="L148" i="3"/>
  <c r="M148" i="3" s="1"/>
  <c r="O148" i="3"/>
  <c r="J37" i="3"/>
  <c r="L132" i="3"/>
  <c r="M132" i="3" s="1"/>
  <c r="L112" i="3"/>
  <c r="M112" i="3" s="1"/>
  <c r="L108" i="3"/>
  <c r="M108" i="3" s="1"/>
  <c r="L102" i="3"/>
  <c r="M102" i="3" s="1"/>
  <c r="L130" i="3"/>
  <c r="M130" i="3" s="1"/>
  <c r="L106" i="3"/>
  <c r="M106" i="3" s="1"/>
  <c r="J133" i="3"/>
  <c r="J129" i="3"/>
  <c r="J121" i="3"/>
  <c r="J109" i="3"/>
  <c r="J154" i="3"/>
  <c r="J138" i="3"/>
  <c r="J134" i="3"/>
  <c r="J122" i="3"/>
  <c r="J102" i="3"/>
  <c r="O153" i="3"/>
  <c r="O149" i="3"/>
  <c r="O145" i="3"/>
  <c r="O141" i="3"/>
  <c r="O137" i="3"/>
  <c r="O133" i="3"/>
  <c r="O129" i="3"/>
  <c r="O125" i="3"/>
  <c r="O121" i="3"/>
  <c r="O117" i="3"/>
  <c r="O113" i="3"/>
  <c r="O109" i="3"/>
  <c r="O105" i="3"/>
  <c r="O101" i="3"/>
  <c r="J153" i="3"/>
  <c r="J141" i="3"/>
  <c r="J125" i="3"/>
  <c r="J113" i="3"/>
  <c r="J150" i="3"/>
  <c r="J130" i="3"/>
  <c r="J145" i="3"/>
  <c r="J105" i="3"/>
  <c r="J101" i="3"/>
  <c r="J146" i="3"/>
  <c r="J142" i="3"/>
  <c r="J114" i="3"/>
  <c r="J79" i="3"/>
  <c r="J75" i="3"/>
  <c r="J63" i="3"/>
  <c r="J68" i="3"/>
  <c r="O67" i="3"/>
  <c r="O55" i="3"/>
  <c r="O51" i="3"/>
  <c r="O43" i="3"/>
  <c r="J99" i="3"/>
  <c r="J91" i="3"/>
  <c r="J83" i="3"/>
  <c r="J43" i="3"/>
  <c r="J92" i="3"/>
  <c r="J88" i="3"/>
  <c r="J56" i="3"/>
  <c r="J48" i="3"/>
  <c r="O99" i="3"/>
  <c r="O91" i="3"/>
  <c r="O83" i="3"/>
  <c r="O79" i="3"/>
  <c r="O75" i="3"/>
  <c r="O71" i="3"/>
  <c r="O47" i="3"/>
  <c r="J95" i="3"/>
  <c r="J67" i="3"/>
  <c r="J59" i="3"/>
  <c r="J55" i="3"/>
  <c r="J51" i="3"/>
  <c r="J47" i="3"/>
  <c r="J84" i="3"/>
  <c r="J80" i="3"/>
  <c r="J76" i="3"/>
  <c r="J72" i="3"/>
  <c r="J64" i="3"/>
  <c r="J52" i="3"/>
  <c r="J44" i="3"/>
  <c r="O95" i="3"/>
  <c r="O87" i="3"/>
  <c r="O63" i="3"/>
  <c r="O59" i="3"/>
  <c r="J40" i="3"/>
  <c r="J28" i="3"/>
  <c r="O40" i="3"/>
  <c r="O36" i="3"/>
  <c r="O32" i="3"/>
  <c r="O28" i="3"/>
  <c r="J36" i="3"/>
  <c r="L17" i="3"/>
  <c r="M17" i="3" s="1"/>
  <c r="L14" i="3"/>
  <c r="M14" i="3" s="1"/>
  <c r="J26" i="3"/>
  <c r="L11" i="3"/>
  <c r="M11" i="3" s="1"/>
  <c r="L18" i="3"/>
  <c r="M18" i="3" s="1"/>
  <c r="L21" i="3"/>
  <c r="M21" i="3" s="1"/>
  <c r="J9" i="3"/>
  <c r="L24" i="3"/>
  <c r="M24" i="3" s="1"/>
  <c r="L15" i="3"/>
  <c r="M15" i="3" s="1"/>
  <c r="J18" i="3"/>
  <c r="L23" i="3"/>
  <c r="M23" i="3" s="1"/>
  <c r="L9" i="3"/>
  <c r="M9" i="3" s="1"/>
  <c r="J12" i="3"/>
  <c r="J21" i="3"/>
  <c r="J24" i="3"/>
  <c r="L12" i="3"/>
  <c r="M12" i="3" s="1"/>
  <c r="J15" i="3"/>
  <c r="L20" i="3"/>
  <c r="M20" i="3" s="1"/>
  <c r="O10" i="3"/>
  <c r="O13" i="3"/>
  <c r="O25" i="3"/>
  <c r="J10" i="3"/>
  <c r="O11" i="3"/>
  <c r="O14" i="3"/>
  <c r="O17" i="3"/>
  <c r="J19" i="3"/>
  <c r="O20" i="3"/>
  <c r="J22" i="3"/>
  <c r="O23" i="3"/>
  <c r="J25" i="3"/>
  <c r="O26" i="3"/>
  <c r="L13" i="3"/>
  <c r="M13" i="3" s="1"/>
  <c r="L16" i="3"/>
  <c r="M16" i="3" s="1"/>
  <c r="L19" i="3"/>
  <c r="M19" i="3" s="1"/>
  <c r="L22" i="3"/>
  <c r="M22" i="3" s="1"/>
  <c r="O16" i="3"/>
  <c r="O8" i="3"/>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54" i="6"/>
  <c r="F55" i="6"/>
  <c r="F56" i="6"/>
  <c r="F57" i="6"/>
  <c r="F58" i="6"/>
  <c r="F60" i="6"/>
  <c r="F61" i="6"/>
  <c r="F62" i="6"/>
  <c r="F63" i="6"/>
  <c r="F53" i="6"/>
  <c r="F52" i="6"/>
  <c r="F51" i="6"/>
  <c r="F50" i="6"/>
  <c r="F49" i="6"/>
  <c r="F48" i="6"/>
  <c r="F47" i="6"/>
  <c r="F46" i="6"/>
  <c r="F45" i="6"/>
  <c r="F44" i="6"/>
  <c r="F43" i="6"/>
  <c r="F42" i="6"/>
  <c r="F41" i="6"/>
  <c r="F40" i="6"/>
  <c r="F39" i="6"/>
  <c r="F38" i="6"/>
  <c r="F37" i="6"/>
  <c r="F36" i="6"/>
  <c r="F35" i="6"/>
  <c r="F34" i="6"/>
  <c r="F24" i="6"/>
  <c r="F21" i="6"/>
  <c r="F17" i="6"/>
  <c r="G10" i="3" s="1"/>
  <c r="F18" i="6"/>
  <c r="F19" i="6"/>
  <c r="F20" i="6"/>
  <c r="F22" i="6"/>
  <c r="F23" i="6"/>
  <c r="F25" i="6"/>
  <c r="F26" i="6"/>
  <c r="F27" i="6"/>
  <c r="F28" i="6"/>
  <c r="F29" i="6"/>
  <c r="F30" i="6"/>
  <c r="F31" i="6"/>
  <c r="F32" i="6"/>
  <c r="F33" i="6"/>
  <c r="E2" i="4"/>
  <c r="F2" i="4"/>
  <c r="N2" i="4"/>
  <c r="L2" i="4"/>
  <c r="K2" i="4"/>
  <c r="J2" i="4"/>
  <c r="I2" i="4"/>
  <c r="H2" i="4"/>
  <c r="D2" i="4"/>
  <c r="C2" i="4"/>
  <c r="B2" i="4"/>
  <c r="G2" i="4"/>
  <c r="J8" i="3" l="1"/>
</calcChain>
</file>

<file path=xl/sharedStrings.xml><?xml version="1.0" encoding="utf-8"?>
<sst xmlns="http://schemas.openxmlformats.org/spreadsheetml/2006/main" count="1897" uniqueCount="397">
  <si>
    <t>氏名</t>
    <rPh sb="0" eb="2">
      <t>シメイ</t>
    </rPh>
    <phoneticPr fontId="1"/>
  </si>
  <si>
    <t>学年</t>
    <rPh sb="0" eb="2">
      <t>ガクネン</t>
    </rPh>
    <phoneticPr fontId="1"/>
  </si>
  <si>
    <t>性別</t>
    <rPh sb="0" eb="2">
      <t>セイベツ</t>
    </rPh>
    <phoneticPr fontId="1"/>
  </si>
  <si>
    <t>地区名</t>
    <rPh sb="0" eb="3">
      <t>チクメイ</t>
    </rPh>
    <phoneticPr fontId="1"/>
  </si>
  <si>
    <t>競技番号</t>
    <rPh sb="0" eb="2">
      <t>キョウギ</t>
    </rPh>
    <rPh sb="2" eb="4">
      <t>バンゴウ</t>
    </rPh>
    <phoneticPr fontId="1"/>
  </si>
  <si>
    <t>競技名</t>
    <rPh sb="0" eb="2">
      <t>キョウギ</t>
    </rPh>
    <rPh sb="2" eb="3">
      <t>メイ</t>
    </rPh>
    <phoneticPr fontId="1"/>
  </si>
  <si>
    <t>所属</t>
    <rPh sb="0" eb="2">
      <t>ショゾク</t>
    </rPh>
    <phoneticPr fontId="1"/>
  </si>
  <si>
    <t>チーム名</t>
    <rPh sb="3" eb="4">
      <t>メイ</t>
    </rPh>
    <phoneticPr fontId="1"/>
  </si>
  <si>
    <t>番号</t>
    <rPh sb="0" eb="2">
      <t>バンゴウ</t>
    </rPh>
    <phoneticPr fontId="4"/>
  </si>
  <si>
    <t>学校名</t>
    <rPh sb="0" eb="3">
      <t>ガッコウメイ</t>
    </rPh>
    <phoneticPr fontId="4"/>
  </si>
  <si>
    <t>四国中央市立川之江北中学校</t>
  </si>
  <si>
    <t>松山市立東中学校</t>
  </si>
  <si>
    <t>大洲市立肱川中学校</t>
  </si>
  <si>
    <t>四国中央市立川之江南中学校</t>
  </si>
  <si>
    <t>松山市立道後中学校</t>
  </si>
  <si>
    <t>四国中央市立三島西中学校</t>
  </si>
  <si>
    <t>松山市立鴨川中学校</t>
  </si>
  <si>
    <t>内子町立小田中学校</t>
  </si>
  <si>
    <t>四国中央市立三島南中学校</t>
  </si>
  <si>
    <t>松山市立内宮中学校</t>
  </si>
  <si>
    <t>内子町立内子中学校</t>
  </si>
  <si>
    <t>四国中央市立三島東中学校</t>
  </si>
  <si>
    <t>松山市立三津浜中学校</t>
  </si>
  <si>
    <t>内子町立大瀬中学校</t>
  </si>
  <si>
    <t>四国中央市立土居中学校</t>
  </si>
  <si>
    <t>松山市立高浜中学校</t>
  </si>
  <si>
    <t>内子町立五十崎中学校</t>
  </si>
  <si>
    <t>四国中央市立新宮中学校</t>
  </si>
  <si>
    <t>松山市立津田中学校</t>
  </si>
  <si>
    <t>伊方町立伊方中学校</t>
  </si>
  <si>
    <t>新居浜市立別子中学校</t>
  </si>
  <si>
    <t>松山市立垣生中学校</t>
  </si>
  <si>
    <t>伊方町立瀬戸中学校</t>
  </si>
  <si>
    <t>新居浜市立東中学校</t>
  </si>
  <si>
    <t>松山市立興居島中学校</t>
  </si>
  <si>
    <t>伊方町立三崎中学校</t>
  </si>
  <si>
    <t>新居浜市立西中学校</t>
  </si>
  <si>
    <t>松山市立余土中学校</t>
  </si>
  <si>
    <t>西予市立明浜中学校</t>
  </si>
  <si>
    <t>新居浜市立南中学校</t>
  </si>
  <si>
    <t>松山市立湯山中学校</t>
  </si>
  <si>
    <t>西予市立宇和中学校</t>
  </si>
  <si>
    <t>新居浜市立北中学校</t>
  </si>
  <si>
    <t>松山市立日浦中学校</t>
  </si>
  <si>
    <t>西予市立野村中学校</t>
  </si>
  <si>
    <t>新居浜市立泉川中学校</t>
  </si>
  <si>
    <t>松山市立旭中学校</t>
  </si>
  <si>
    <t>西予市立城川中学校</t>
  </si>
  <si>
    <t>新居浜市立船木中学校</t>
  </si>
  <si>
    <t>松山市立久米中学校</t>
  </si>
  <si>
    <t>西予市立三瓶中学校</t>
  </si>
  <si>
    <t>新居浜市立ひびき分校</t>
  </si>
  <si>
    <t>松山市立小野中学校</t>
  </si>
  <si>
    <t>宇和島市立城東中学校</t>
  </si>
  <si>
    <t>新居浜市立中萩中学校</t>
  </si>
  <si>
    <t>松山市立久谷中学校</t>
  </si>
  <si>
    <t>宇和島市立城南中学校</t>
  </si>
  <si>
    <t>新居浜市立大生院中学校</t>
  </si>
  <si>
    <t>松山市立南中学校</t>
  </si>
  <si>
    <t>宇和島市立城北中学校</t>
  </si>
  <si>
    <t>新居浜市立角野中学校</t>
  </si>
  <si>
    <t>松山市立西中学校</t>
  </si>
  <si>
    <t>宇和島市立吉田中学校</t>
  </si>
  <si>
    <t>新居浜市立川東中学校</t>
  </si>
  <si>
    <t>松山市立南第二中学校</t>
  </si>
  <si>
    <t>宇和島市立三間中学校</t>
  </si>
  <si>
    <t>西条市立西条東中学校</t>
  </si>
  <si>
    <t>松山市立桑原中学校</t>
  </si>
  <si>
    <t>宇和島市立津島中学校</t>
  </si>
  <si>
    <t>西条市立西条西中学校</t>
  </si>
  <si>
    <t>松山市立椿中学校</t>
  </si>
  <si>
    <t>松野町立松野中学校</t>
  </si>
  <si>
    <t>西条市立西条南中学校</t>
  </si>
  <si>
    <t>松山市立城西中学校</t>
  </si>
  <si>
    <t>鬼北町立広見中学校</t>
  </si>
  <si>
    <t>西条市立西条北中学校</t>
  </si>
  <si>
    <t>松山市立北中学校</t>
  </si>
  <si>
    <t>鬼北町立日吉中学校</t>
  </si>
  <si>
    <t>西条市立東予西中学校</t>
  </si>
  <si>
    <t>松山市立北条北中学校</t>
  </si>
  <si>
    <t>西条市立東予東中学校</t>
  </si>
  <si>
    <t>松山市立北条南中学校</t>
  </si>
  <si>
    <t>愛南町立御荘中学校</t>
  </si>
  <si>
    <t>西条市立河北中学校</t>
  </si>
  <si>
    <t>松山市立中島中学校</t>
  </si>
  <si>
    <t>愛南町立城辺中学校</t>
  </si>
  <si>
    <t>西条市立小松中学校</t>
  </si>
  <si>
    <t>伊予市立港南中学校</t>
  </si>
  <si>
    <t>愛南町立一本松中学校</t>
  </si>
  <si>
    <t>西条市立丹原東中学校</t>
  </si>
  <si>
    <t>伊予市立伊予中学校</t>
  </si>
  <si>
    <t>篠山小中学校組合立篠山中学校</t>
  </si>
  <si>
    <t>西条市立丹原西中学校</t>
  </si>
  <si>
    <t>伊予市立中山中学校</t>
  </si>
  <si>
    <t>今治市立日吉中学校</t>
  </si>
  <si>
    <t>伊予市立双海中学校</t>
  </si>
  <si>
    <t>愛媛県立今治東中等教育学校</t>
  </si>
  <si>
    <t>今治市立近見中学校</t>
  </si>
  <si>
    <t>東温市立重信中学校</t>
  </si>
  <si>
    <t>愛媛県立松山西中等教育学校</t>
  </si>
  <si>
    <t>今治市立立花中学校</t>
  </si>
  <si>
    <t>東温市立川内中学校</t>
  </si>
  <si>
    <t>愛媛県立宇和島南中等教育学校</t>
  </si>
  <si>
    <t>今治市立桜井中学校</t>
  </si>
  <si>
    <t>久万高原町立久万中学校</t>
  </si>
  <si>
    <t>(私立)済美平成中等教育校</t>
  </si>
  <si>
    <t>今治市立南中学校</t>
  </si>
  <si>
    <t>久万高原町立美川中学校</t>
  </si>
  <si>
    <t>(私立)今治明徳中学校</t>
  </si>
  <si>
    <t>今治市立西中学校</t>
  </si>
  <si>
    <t>松前町立北伊予中学校</t>
  </si>
  <si>
    <t>(私立)新田青雲中等教育校</t>
  </si>
  <si>
    <t>今治市立北郷中学校</t>
  </si>
  <si>
    <t>松前町立岡田中学校</t>
  </si>
  <si>
    <t>(私立)愛光中学</t>
  </si>
  <si>
    <t>今治市立朝倉中学校</t>
  </si>
  <si>
    <t>松前町立松前中学校</t>
  </si>
  <si>
    <t>(私立)松山東雲中学校</t>
  </si>
  <si>
    <t>今治市立玉川中学校</t>
  </si>
  <si>
    <t>砥部町立砥部中学校</t>
  </si>
  <si>
    <t>今治市立大西中学校</t>
  </si>
  <si>
    <t>今治市立菊間中学校</t>
  </si>
  <si>
    <t>今治市立大島中学校</t>
  </si>
  <si>
    <t>今治市立伯方中学校</t>
  </si>
  <si>
    <t>今治市立大三島中学校</t>
  </si>
  <si>
    <t>八幡浜市立保内中学校</t>
  </si>
  <si>
    <t>今治市立関前中学校</t>
  </si>
  <si>
    <t>大洲市立大洲東中学校</t>
  </si>
  <si>
    <t>上島町立魚島中学校</t>
  </si>
  <si>
    <t>大洲市立大洲南中学校</t>
  </si>
  <si>
    <t>上島町立弓削中学校</t>
  </si>
  <si>
    <t>大洲市立平野中学校</t>
  </si>
  <si>
    <t>上島町立岩城中学校</t>
  </si>
  <si>
    <t>大洲市立肱東中学校</t>
  </si>
  <si>
    <t>松山市立拓南中学校</t>
  </si>
  <si>
    <t>大洲市立新谷中学校</t>
  </si>
  <si>
    <t>松山市立雄新中学校</t>
  </si>
  <si>
    <t>大洲市立大洲北中学校</t>
  </si>
  <si>
    <t>松山市立勝山中学校</t>
  </si>
  <si>
    <t>大洲市立長浜中学校</t>
  </si>
  <si>
    <t>四国中央</t>
    <rPh sb="0" eb="4">
      <t>シコクチュウオウ</t>
    </rPh>
    <phoneticPr fontId="1"/>
  </si>
  <si>
    <t>新居浜</t>
    <rPh sb="0" eb="3">
      <t>ニイハマ</t>
    </rPh>
    <phoneticPr fontId="1"/>
  </si>
  <si>
    <t>西条</t>
    <rPh sb="0" eb="2">
      <t>サイジョウ</t>
    </rPh>
    <phoneticPr fontId="1"/>
  </si>
  <si>
    <t>今治・越智</t>
    <rPh sb="0" eb="2">
      <t>イマバリ</t>
    </rPh>
    <rPh sb="3" eb="5">
      <t>オチ</t>
    </rPh>
    <phoneticPr fontId="1"/>
  </si>
  <si>
    <t>松山</t>
    <rPh sb="0" eb="2">
      <t>マツヤマ</t>
    </rPh>
    <phoneticPr fontId="1"/>
  </si>
  <si>
    <t>東温</t>
    <rPh sb="0" eb="2">
      <t>トウオン</t>
    </rPh>
    <phoneticPr fontId="1"/>
  </si>
  <si>
    <t>上浮穴</t>
    <rPh sb="0" eb="3">
      <t>カミウケナ</t>
    </rPh>
    <phoneticPr fontId="1"/>
  </si>
  <si>
    <t>伊予</t>
    <rPh sb="0" eb="2">
      <t>イヨ</t>
    </rPh>
    <phoneticPr fontId="1"/>
  </si>
  <si>
    <t>大洲</t>
    <rPh sb="0" eb="2">
      <t>オオズ</t>
    </rPh>
    <phoneticPr fontId="1"/>
  </si>
  <si>
    <t>喜多</t>
    <rPh sb="0" eb="2">
      <t>キタ</t>
    </rPh>
    <phoneticPr fontId="1"/>
  </si>
  <si>
    <t>八幡浜</t>
    <rPh sb="0" eb="3">
      <t>ヤワタハマ</t>
    </rPh>
    <phoneticPr fontId="1"/>
  </si>
  <si>
    <t>西宇和</t>
    <rPh sb="0" eb="3">
      <t>ニシウワ</t>
    </rPh>
    <phoneticPr fontId="1"/>
  </si>
  <si>
    <t>西予</t>
    <rPh sb="0" eb="2">
      <t>セイヨ</t>
    </rPh>
    <phoneticPr fontId="1"/>
  </si>
  <si>
    <t>宇和島</t>
    <rPh sb="0" eb="3">
      <t>ウワジマ</t>
    </rPh>
    <phoneticPr fontId="1"/>
  </si>
  <si>
    <t>北宇和</t>
    <rPh sb="0" eb="3">
      <t>キタウワ</t>
    </rPh>
    <phoneticPr fontId="1"/>
  </si>
  <si>
    <t>南宇和</t>
    <rPh sb="0" eb="3">
      <t>ミナミウワ</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</si>
  <si>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</si>
  <si>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</si>
  <si>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</si>
  <si>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</si>
  <si>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</si>
  <si>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</si>
  <si>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</si>
  <si>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</si>
  <si>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</si>
  <si>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</si>
  <si>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</si>
  <si>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</si>
  <si>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</si>
  <si>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</si>
  <si>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</si>
  <si>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</si>
  <si>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ラグビーフットボール</t>
    <phoneticPr fontId="1"/>
  </si>
  <si>
    <t>テニス</t>
    <phoneticPr fontId="1"/>
  </si>
  <si>
    <t>地域スポーツ団体等</t>
    <rPh sb="0" eb="2">
      <t>チイキ</t>
    </rPh>
    <rPh sb="6" eb="8">
      <t>ダンタイ</t>
    </rPh>
    <rPh sb="8" eb="9">
      <t>トウ</t>
    </rPh>
    <phoneticPr fontId="1"/>
  </si>
  <si>
    <t>学校部活動</t>
    <rPh sb="0" eb="2">
      <t>ガッコウ</t>
    </rPh>
    <rPh sb="2" eb="5">
      <t>ブカツドウ</t>
    </rPh>
    <phoneticPr fontId="1"/>
  </si>
  <si>
    <t>男子</t>
    <rPh sb="0" eb="2">
      <t>ダンシ</t>
    </rPh>
    <phoneticPr fontId="1"/>
  </si>
  <si>
    <t>女子</t>
    <rPh sb="0" eb="2">
      <t>ジョシ</t>
    </rPh>
    <phoneticPr fontId="1"/>
  </si>
  <si>
    <t>番号</t>
    <rPh sb="0" eb="2">
      <t>バンゴウ</t>
    </rPh>
    <phoneticPr fontId="1"/>
  </si>
  <si>
    <t>ふりがな</t>
    <phoneticPr fontId="1"/>
  </si>
  <si>
    <t>学校
番号</t>
    <rPh sb="0" eb="2">
      <t>ガッコウ</t>
    </rPh>
    <rPh sb="3" eb="5">
      <t>バンゴウ</t>
    </rPh>
    <phoneticPr fontId="1"/>
  </si>
  <si>
    <t>地区
番号</t>
    <rPh sb="0" eb="2">
      <t>チク</t>
    </rPh>
    <rPh sb="3" eb="5">
      <t>バンゴウ</t>
    </rPh>
    <phoneticPr fontId="1"/>
  </si>
  <si>
    <t>競技
番号</t>
    <rPh sb="0" eb="2">
      <t>キョウギ</t>
    </rPh>
    <rPh sb="3" eb="5">
      <t>バンゴウ</t>
    </rPh>
    <phoneticPr fontId="1"/>
  </si>
  <si>
    <t>所属
番号</t>
    <rPh sb="0" eb="2">
      <t>ショゾク</t>
    </rPh>
    <rPh sb="3" eb="5">
      <t>バンゴウ</t>
    </rPh>
    <phoneticPr fontId="1"/>
  </si>
  <si>
    <t>クラブ
番号</t>
    <rPh sb="4" eb="6">
      <t>バンゴウ</t>
    </rPh>
    <phoneticPr fontId="1"/>
  </si>
  <si>
    <t>地区</t>
    <rPh sb="0" eb="2">
      <t>チク</t>
    </rPh>
    <phoneticPr fontId="1"/>
  </si>
  <si>
    <t>競技</t>
    <rPh sb="0" eb="2">
      <t>キョウギ</t>
    </rPh>
    <phoneticPr fontId="1"/>
  </si>
  <si>
    <t>入力リスト</t>
    <rPh sb="0" eb="2">
      <t>ニュウリョク</t>
    </rPh>
    <phoneticPr fontId="1"/>
  </si>
  <si>
    <t>在籍学校名</t>
    <rPh sb="0" eb="2">
      <t>ザイセキ</t>
    </rPh>
    <rPh sb="2" eb="5">
      <t>ガッコウメイ</t>
    </rPh>
    <phoneticPr fontId="1"/>
  </si>
  <si>
    <t>No</t>
    <phoneticPr fontId="1"/>
  </si>
  <si>
    <t>競技名</t>
    <rPh sb="0" eb="3">
      <t>キョウギメイ</t>
    </rPh>
    <phoneticPr fontId="1"/>
  </si>
  <si>
    <t>種別</t>
    <rPh sb="0" eb="2">
      <t>シュベツ</t>
    </rPh>
    <phoneticPr fontId="1"/>
  </si>
  <si>
    <t>代表者氏名</t>
    <rPh sb="0" eb="3">
      <t>ダイヒョウシャ</t>
    </rPh>
    <rPh sb="3" eb="5">
      <t>シメイ</t>
    </rPh>
    <phoneticPr fontId="1"/>
  </si>
  <si>
    <t>代表者年齢</t>
    <rPh sb="0" eb="3">
      <t>ダイヒョウシャ</t>
    </rPh>
    <rPh sb="3" eb="5">
      <t>ネンレイ</t>
    </rPh>
    <phoneticPr fontId="1"/>
  </si>
  <si>
    <t>住所</t>
    <rPh sb="0" eb="2">
      <t>ジュウショ</t>
    </rPh>
    <phoneticPr fontId="1"/>
  </si>
  <si>
    <t>電話番号</t>
    <rPh sb="0" eb="2">
      <t>デンワ</t>
    </rPh>
    <rPh sb="2" eb="4">
      <t>バンゴウ</t>
    </rPh>
    <phoneticPr fontId="1"/>
  </si>
  <si>
    <t>メールアドレス</t>
    <phoneticPr fontId="1"/>
  </si>
  <si>
    <t>活動拠点</t>
    <rPh sb="0" eb="2">
      <t>カツドウ</t>
    </rPh>
    <rPh sb="2" eb="4">
      <t>キョテン</t>
    </rPh>
    <phoneticPr fontId="1"/>
  </si>
  <si>
    <t>競技団体登録ＩＤ</t>
    <rPh sb="0" eb="2">
      <t>キョウギ</t>
    </rPh>
    <rPh sb="2" eb="4">
      <t>ダンタイ</t>
    </rPh>
    <rPh sb="4" eb="6">
      <t>トウロク</t>
    </rPh>
    <phoneticPr fontId="1"/>
  </si>
  <si>
    <t>年齢</t>
    <rPh sb="0" eb="2">
      <t>ネンレイ</t>
    </rPh>
    <phoneticPr fontId="1"/>
  </si>
  <si>
    <t>〒</t>
    <phoneticPr fontId="1"/>
  </si>
  <si>
    <t>競技名（性別）</t>
    <rPh sb="0" eb="3">
      <t>キョウギメイ</t>
    </rPh>
    <rPh sb="4" eb="6">
      <t>セイベツ</t>
    </rPh>
    <phoneticPr fontId="1"/>
  </si>
  <si>
    <t>団体のみ</t>
    <rPh sb="0" eb="2">
      <t>ダンタイ</t>
    </rPh>
    <phoneticPr fontId="1"/>
  </si>
  <si>
    <t>愛媛県中学校体育連盟　会長　様</t>
    <rPh sb="0" eb="3">
      <t>エヒメケン</t>
    </rPh>
    <rPh sb="3" eb="6">
      <t>チュウガッコウ</t>
    </rPh>
    <rPh sb="6" eb="8">
      <t>タイイク</t>
    </rPh>
    <rPh sb="8" eb="10">
      <t>レンメイ</t>
    </rPh>
    <rPh sb="11" eb="13">
      <t>カイチョウ</t>
    </rPh>
    <rPh sb="14" eb="15">
      <t>サマ</t>
    </rPh>
    <phoneticPr fontId="1"/>
  </si>
  <si>
    <t>記</t>
    <rPh sb="0" eb="1">
      <t>キ</t>
    </rPh>
    <phoneticPr fontId="1"/>
  </si>
  <si>
    <t>競技団体登録ＩＤ等</t>
    <rPh sb="0" eb="2">
      <t>キョウギ</t>
    </rPh>
    <rPh sb="2" eb="4">
      <t>ダンタイ</t>
    </rPh>
    <rPh sb="4" eb="6">
      <t>トウロク</t>
    </rPh>
    <rPh sb="8" eb="9">
      <t>トウ</t>
    </rPh>
    <phoneticPr fontId="1"/>
  </si>
  <si>
    <t>入力時注意事項</t>
    <rPh sb="0" eb="3">
      <t>ニュウリョクジ</t>
    </rPh>
    <rPh sb="3" eb="5">
      <t>チュウイ</t>
    </rPh>
    <rPh sb="5" eb="7">
      <t>ジコウ</t>
    </rPh>
    <phoneticPr fontId="1"/>
  </si>
  <si>
    <t>管理番号</t>
    <rPh sb="0" eb="2">
      <t>カンリ</t>
    </rPh>
    <rPh sb="2" eb="4">
      <t>バンゴウ</t>
    </rPh>
    <phoneticPr fontId="1"/>
  </si>
  <si>
    <t>個人のみ</t>
    <rPh sb="0" eb="2">
      <t>コジン</t>
    </rPh>
    <phoneticPr fontId="1"/>
  </si>
  <si>
    <t>団体・個人両方</t>
    <rPh sb="0" eb="2">
      <t>ダンタイ</t>
    </rPh>
    <rPh sb="3" eb="5">
      <t>コジン</t>
    </rPh>
    <rPh sb="5" eb="7">
      <t>リョウホウ</t>
    </rPh>
    <phoneticPr fontId="1"/>
  </si>
  <si>
    <t>←カタカナで入力</t>
    <rPh sb="6" eb="8">
      <t>ニュウリョク</t>
    </rPh>
    <phoneticPr fontId="1"/>
  </si>
  <si>
    <t>←市町村名から入力、マンション名、部屋番号等も入力</t>
    <rPh sb="1" eb="5">
      <t>シチョウソンメイ</t>
    </rPh>
    <rPh sb="7" eb="9">
      <t>ニュウリョク</t>
    </rPh>
    <rPh sb="15" eb="16">
      <t>メイ</t>
    </rPh>
    <rPh sb="17" eb="19">
      <t>ヘヤ</t>
    </rPh>
    <rPh sb="19" eb="21">
      <t>バンゴウ</t>
    </rPh>
    <rPh sb="21" eb="22">
      <t>トウ</t>
    </rPh>
    <rPh sb="23" eb="25">
      <t>ニュウリョク</t>
    </rPh>
    <phoneticPr fontId="1"/>
  </si>
  <si>
    <t>○　上記は、競技団体に登録している内容と相違ありません。</t>
    <rPh sb="2" eb="4">
      <t>ジョウキ</t>
    </rPh>
    <rPh sb="6" eb="8">
      <t>キョウギ</t>
    </rPh>
    <rPh sb="8" eb="10">
      <t>ダンタイ</t>
    </rPh>
    <rPh sb="11" eb="13">
      <t>トウロク</t>
    </rPh>
    <rPh sb="17" eb="19">
      <t>ナイヨウ</t>
    </rPh>
    <rPh sb="20" eb="22">
      <t>ソウイ</t>
    </rPh>
    <phoneticPr fontId="1"/>
  </si>
  <si>
    <t>　※　競技団体登録内容が分かるもの（ＨＰのコピー等）を添付いたします。</t>
    <rPh sb="3" eb="5">
      <t>キョウギ</t>
    </rPh>
    <rPh sb="5" eb="7">
      <t>ダンタイ</t>
    </rPh>
    <rPh sb="7" eb="9">
      <t>トウロク</t>
    </rPh>
    <rPh sb="9" eb="11">
      <t>ナイヨウ</t>
    </rPh>
    <rPh sb="12" eb="13">
      <t>ワ</t>
    </rPh>
    <rPh sb="24" eb="25">
      <t>トウ</t>
    </rPh>
    <rPh sb="27" eb="29">
      <t>テンプ</t>
    </rPh>
    <phoneticPr fontId="1"/>
  </si>
  <si>
    <t>様式2-1</t>
    <rPh sb="0" eb="2">
      <t>ヨウシキ</t>
    </rPh>
    <phoneticPr fontId="1"/>
  </si>
  <si>
    <t>1
(代表者)</t>
    <rPh sb="3" eb="6">
      <t>ダイヒョウシャ</t>
    </rPh>
    <phoneticPr fontId="1"/>
  </si>
  <si>
    <t>２　選手名簿</t>
    <phoneticPr fontId="1"/>
  </si>
  <si>
    <t>在籍校</t>
    <rPh sb="0" eb="3">
      <t>ザイセキコウ</t>
    </rPh>
    <phoneticPr fontId="1"/>
  </si>
  <si>
    <t>競技団体登録ＩＤ等</t>
    <phoneticPr fontId="1"/>
  </si>
  <si>
    <t>保有資格</t>
    <rPh sb="0" eb="2">
      <t>ホユウ</t>
    </rPh>
    <rPh sb="2" eb="4">
      <t>シカク</t>
    </rPh>
    <phoneticPr fontId="1"/>
  </si>
  <si>
    <t>資格番号等</t>
    <phoneticPr fontId="1"/>
  </si>
  <si>
    <t>様式2-2</t>
    <rPh sb="0" eb="2">
      <t>ヨウシキ</t>
    </rPh>
    <phoneticPr fontId="1"/>
  </si>
  <si>
    <t>学校番号</t>
    <rPh sb="0" eb="2">
      <t>ガッコウ</t>
    </rPh>
    <rPh sb="2" eb="4">
      <t>バンゴウ</t>
    </rPh>
    <phoneticPr fontId="1"/>
  </si>
  <si>
    <t>学校番号一覧表</t>
    <rPh sb="0" eb="2">
      <t>ガッコウ</t>
    </rPh>
    <rPh sb="2" eb="4">
      <t>バンゴウ</t>
    </rPh>
    <rPh sb="4" eb="7">
      <t>イチランヒョウ</t>
    </rPh>
    <phoneticPr fontId="1"/>
  </si>
  <si>
    <t>氏名ふりがな</t>
    <rPh sb="0" eb="2">
      <t>シメイ</t>
    </rPh>
    <phoneticPr fontId="1"/>
  </si>
  <si>
    <t>←半角数字で入力、「‐(ハイフン)」必要</t>
    <rPh sb="1" eb="3">
      <t>ハンカク</t>
    </rPh>
    <rPh sb="3" eb="5">
      <t>スウジ</t>
    </rPh>
    <rPh sb="6" eb="8">
      <t>ニュウリョク</t>
    </rPh>
    <rPh sb="18" eb="20">
      <t>ヒツヨウ</t>
    </rPh>
    <phoneticPr fontId="1"/>
  </si>
  <si>
    <t>競技一覧表</t>
    <rPh sb="0" eb="2">
      <t>キョウギ</t>
    </rPh>
    <rPh sb="2" eb="4">
      <t>イチラン</t>
    </rPh>
    <rPh sb="4" eb="5">
      <t>ヒョウ</t>
    </rPh>
    <phoneticPr fontId="1"/>
  </si>
  <si>
    <t>男</t>
    <rPh sb="0" eb="1">
      <t>オトコ</t>
    </rPh>
    <phoneticPr fontId="1"/>
  </si>
  <si>
    <t>女</t>
    <rPh sb="0" eb="1">
      <t>オンナ</t>
    </rPh>
    <phoneticPr fontId="1"/>
  </si>
  <si>
    <t>学校番号一覧表の学校番号を入力する</t>
    <rPh sb="0" eb="2">
      <t>ガッコウ</t>
    </rPh>
    <rPh sb="2" eb="4">
      <t>バンゴウ</t>
    </rPh>
    <rPh sb="4" eb="7">
      <t>イチランヒョウ</t>
    </rPh>
    <rPh sb="8" eb="10">
      <t>ガッコウ</t>
    </rPh>
    <rPh sb="10" eb="12">
      <t>バンゴウ</t>
    </rPh>
    <rPh sb="13" eb="15">
      <t>ニュウリョク</t>
    </rPh>
    <phoneticPr fontId="1"/>
  </si>
  <si>
    <t>水色セルにのみ入力してください。（他のセルは保護がかかっています）</t>
    <rPh sb="0" eb="2">
      <t>ミズイロ</t>
    </rPh>
    <rPh sb="7" eb="9">
      <t>ニュウリョク</t>
    </rPh>
    <rPh sb="17" eb="18">
      <t>ホカ</t>
    </rPh>
    <rPh sb="22" eb="24">
      <t>ホゴ</t>
    </rPh>
    <phoneticPr fontId="1"/>
  </si>
  <si>
    <t>水色セルにのみ入力してください。（他のセルは保護がかかっています）</t>
    <rPh sb="0" eb="2">
      <t>ミズイロ</t>
    </rPh>
    <rPh sb="7" eb="9">
      <t>ニュウリョク</t>
    </rPh>
    <rPh sb="17" eb="18">
      <t>タ</t>
    </rPh>
    <rPh sb="22" eb="24">
      <t>ホゴ</t>
    </rPh>
    <phoneticPr fontId="1"/>
  </si>
  <si>
    <t>男女</t>
    <rPh sb="0" eb="2">
      <t>ダンジョ</t>
    </rPh>
    <phoneticPr fontId="1"/>
  </si>
  <si>
    <t>←全角６文字以内で示す（半角英数文字は可(12文字以内)、半角カタカナは不可）</t>
    <rPh sb="23" eb="25">
      <t>モジ</t>
    </rPh>
    <rPh sb="25" eb="27">
      <t>イナイ</t>
    </rPh>
    <phoneticPr fontId="1"/>
  </si>
  <si>
    <t>団体情報</t>
    <rPh sb="0" eb="2">
      <t>ダンタイ</t>
    </rPh>
    <rPh sb="2" eb="4">
      <t>ジョウホウ</t>
    </rPh>
    <phoneticPr fontId="1"/>
  </si>
  <si>
    <t>団体名</t>
    <rPh sb="0" eb="2">
      <t>ダンタイ</t>
    </rPh>
    <rPh sb="2" eb="3">
      <t>メイ</t>
    </rPh>
    <phoneticPr fontId="1"/>
  </si>
  <si>
    <t>団体名カナ</t>
    <rPh sb="0" eb="2">
      <t>ダンタイ</t>
    </rPh>
    <rPh sb="2" eb="3">
      <t>メイ</t>
    </rPh>
    <phoneticPr fontId="1"/>
  </si>
  <si>
    <t>団体名（略称）</t>
    <rPh sb="0" eb="2">
      <t>ダンタイ</t>
    </rPh>
    <rPh sb="2" eb="3">
      <t>メイ</t>
    </rPh>
    <rPh sb="4" eb="6">
      <t>リャクショウ</t>
    </rPh>
    <phoneticPr fontId="1"/>
  </si>
  <si>
    <t>団体所在地</t>
    <rPh sb="0" eb="2">
      <t>ダンタイ</t>
    </rPh>
    <rPh sb="2" eb="5">
      <t>ショザイチ</t>
    </rPh>
    <phoneticPr fontId="1"/>
  </si>
  <si>
    <t>←最も使用頻度の高い場所を入力（必須）</t>
    <rPh sb="1" eb="2">
      <t>モット</t>
    </rPh>
    <rPh sb="3" eb="5">
      <t>シヨウ</t>
    </rPh>
    <rPh sb="5" eb="7">
      <t>ヒンド</t>
    </rPh>
    <rPh sb="8" eb="9">
      <t>タカ</t>
    </rPh>
    <rPh sb="10" eb="12">
      <t>バショ</t>
    </rPh>
    <rPh sb="13" eb="15">
      <t>ニュウリョク</t>
    </rPh>
    <rPh sb="16" eb="18">
      <t>ヒッス</t>
    </rPh>
    <phoneticPr fontId="1"/>
  </si>
  <si>
    <t>中体連登録番号</t>
    <rPh sb="0" eb="3">
      <t>チュウタイレン</t>
    </rPh>
    <rPh sb="3" eb="5">
      <t>トウロク</t>
    </rPh>
    <rPh sb="5" eb="7">
      <t>バンゴウ</t>
    </rPh>
    <phoneticPr fontId="1"/>
  </si>
  <si>
    <t>←競技団体に登録内容について照会するため</t>
    <phoneticPr fontId="1"/>
  </si>
  <si>
    <t>年度</t>
    <rPh sb="0" eb="2">
      <t>ネンド</t>
    </rPh>
    <phoneticPr fontId="1"/>
  </si>
  <si>
    <t>東温・上浮穴</t>
    <rPh sb="0" eb="2">
      <t>トウオン</t>
    </rPh>
    <rPh sb="3" eb="6">
      <t>カミウケナ</t>
    </rPh>
    <phoneticPr fontId="1"/>
  </si>
  <si>
    <t>大洲・喜多</t>
    <rPh sb="0" eb="2">
      <t>オオズ</t>
    </rPh>
    <rPh sb="3" eb="5">
      <t>キタ</t>
    </rPh>
    <phoneticPr fontId="1"/>
  </si>
  <si>
    <t>八幡浜・西宇和</t>
    <rPh sb="0" eb="3">
      <t>ヤワタハマ</t>
    </rPh>
    <rPh sb="4" eb="7">
      <t>ニシウワ</t>
    </rPh>
    <phoneticPr fontId="1"/>
  </si>
  <si>
    <t>四国中央市</t>
    <rPh sb="0" eb="5">
      <t>シコクチュウオウシ</t>
    </rPh>
    <phoneticPr fontId="1"/>
  </si>
  <si>
    <t>新居浜市</t>
    <rPh sb="0" eb="4">
      <t>ニイハマシ</t>
    </rPh>
    <phoneticPr fontId="1"/>
  </si>
  <si>
    <t>所属市町</t>
    <rPh sb="0" eb="2">
      <t>ショゾク</t>
    </rPh>
    <rPh sb="2" eb="3">
      <t>シ</t>
    </rPh>
    <rPh sb="3" eb="4">
      <t>マチ</t>
    </rPh>
    <phoneticPr fontId="1"/>
  </si>
  <si>
    <t>西条市</t>
    <rPh sb="0" eb="3">
      <t>サイジョウシ</t>
    </rPh>
    <phoneticPr fontId="1"/>
  </si>
  <si>
    <t>松山市</t>
    <rPh sb="0" eb="3">
      <t>マツヤマシ</t>
    </rPh>
    <phoneticPr fontId="1"/>
  </si>
  <si>
    <t>西予市</t>
    <rPh sb="0" eb="3">
      <t>セイヨシ</t>
    </rPh>
    <phoneticPr fontId="1"/>
  </si>
  <si>
    <t>宇和島・北宇和</t>
    <rPh sb="0" eb="3">
      <t>ウワジマ</t>
    </rPh>
    <rPh sb="4" eb="7">
      <t>キタウワ</t>
    </rPh>
    <phoneticPr fontId="1"/>
  </si>
  <si>
    <t>愛南町</t>
    <rPh sb="0" eb="3">
      <t>アイナンチョウ</t>
    </rPh>
    <phoneticPr fontId="1"/>
  </si>
  <si>
    <t>団体〒</t>
    <rPh sb="0" eb="2">
      <t>ダンタイ</t>
    </rPh>
    <phoneticPr fontId="1"/>
  </si>
  <si>
    <t>所属地区</t>
    <rPh sb="0" eb="2">
      <t>ショゾク</t>
    </rPh>
    <rPh sb="2" eb="4">
      <t>チク</t>
    </rPh>
    <phoneticPr fontId="1"/>
  </si>
  <si>
    <t>登録番号</t>
    <rPh sb="0" eb="2">
      <t>トウロク</t>
    </rPh>
    <rPh sb="2" eb="4">
      <t>バンゴウ</t>
    </rPh>
    <phoneticPr fontId="1"/>
  </si>
  <si>
    <t>最新登録年度</t>
    <rPh sb="0" eb="2">
      <t>サイシン</t>
    </rPh>
    <rPh sb="2" eb="4">
      <t>トウロク</t>
    </rPh>
    <rPh sb="4" eb="6">
      <t>ネンド</t>
    </rPh>
    <phoneticPr fontId="1"/>
  </si>
  <si>
    <t>地域クラブ活動指導者登録申請書</t>
    <rPh sb="0" eb="2">
      <t>チイキ</t>
    </rPh>
    <rPh sb="5" eb="7">
      <t>カツドウ</t>
    </rPh>
    <phoneticPr fontId="1"/>
  </si>
  <si>
    <t>令和　年　月　日</t>
    <phoneticPr fontId="1"/>
  </si>
  <si>
    <t>団体名</t>
    <rPh sb="0" eb="3">
      <t>ダンタイメイ</t>
    </rPh>
    <phoneticPr fontId="1"/>
  </si>
  <si>
    <t>競技名</t>
    <rPh sb="0" eb="2">
      <t>キョウギ</t>
    </rPh>
    <rPh sb="2" eb="3">
      <t>メイ</t>
    </rPh>
    <phoneticPr fontId="1"/>
  </si>
  <si>
    <t>中体連登録番号</t>
    <rPh sb="0" eb="3">
      <t>チュウタイレン</t>
    </rPh>
    <rPh sb="3" eb="5">
      <t>トウロク</t>
    </rPh>
    <rPh sb="5" eb="7">
      <t>バンゴウ</t>
    </rPh>
    <phoneticPr fontId="1"/>
  </si>
  <si>
    <t>代表者氏名</t>
    <rPh sb="0" eb="3">
      <t>ダイヒョウシャ</t>
    </rPh>
    <rPh sb="3" eb="5">
      <t>シメイ</t>
    </rPh>
    <phoneticPr fontId="1"/>
  </si>
  <si>
    <t>１　団体情報</t>
    <rPh sb="2" eb="4">
      <t>ダンタイ</t>
    </rPh>
    <rPh sb="4" eb="6">
      <t>ジョウホウ</t>
    </rPh>
    <phoneticPr fontId="1"/>
  </si>
  <si>
    <t>２　指導者名簿</t>
    <phoneticPr fontId="1"/>
  </si>
  <si>
    <t>地域クラブ活動選手登録申請書</t>
    <rPh sb="0" eb="2">
      <t>チイキ</t>
    </rPh>
    <rPh sb="5" eb="7">
      <t>カツドウ</t>
    </rPh>
    <phoneticPr fontId="1"/>
  </si>
  <si>
    <t>競技名</t>
    <rPh sb="0" eb="3">
      <t>キョウギメイ</t>
    </rPh>
    <phoneticPr fontId="1"/>
  </si>
  <si>
    <t>代表者</t>
    <rPh sb="0" eb="3">
      <t>ダイヒョウシャ</t>
    </rPh>
    <phoneticPr fontId="1"/>
  </si>
  <si>
    <t>団体名</t>
    <rPh sb="0" eb="3">
      <t>ダンタイメイ</t>
    </rPh>
    <phoneticPr fontId="1"/>
  </si>
  <si>
    <t>愛媛県中学校体育連盟　会長　様</t>
    <rPh sb="0" eb="10">
      <t>エヒメケンチュウガッコウタイイクレンメイ</t>
    </rPh>
    <rPh sb="11" eb="13">
      <t>カイチョウ</t>
    </rPh>
    <rPh sb="14" eb="15">
      <t>サマ</t>
    </rPh>
    <phoneticPr fontId="1"/>
  </si>
  <si>
    <t>上島町</t>
    <rPh sb="0" eb="3">
      <t>カミジマチョウ</t>
    </rPh>
    <phoneticPr fontId="1"/>
  </si>
  <si>
    <t>久万高原町</t>
    <rPh sb="0" eb="5">
      <t>クマコウゲンチョウ</t>
    </rPh>
    <phoneticPr fontId="1"/>
  </si>
  <si>
    <t>東温市</t>
    <rPh sb="0" eb="2">
      <t>トウオン</t>
    </rPh>
    <rPh sb="2" eb="3">
      <t>シ</t>
    </rPh>
    <phoneticPr fontId="1"/>
  </si>
  <si>
    <t>松前町</t>
    <rPh sb="0" eb="3">
      <t>マサキチョウ</t>
    </rPh>
    <phoneticPr fontId="1"/>
  </si>
  <si>
    <t>砥部町</t>
    <rPh sb="0" eb="3">
      <t>トベチョウ</t>
    </rPh>
    <phoneticPr fontId="1"/>
  </si>
  <si>
    <t>内子町</t>
    <rPh sb="0" eb="3">
      <t>ウチコチョウ</t>
    </rPh>
    <phoneticPr fontId="1"/>
  </si>
  <si>
    <t>大洲市</t>
    <rPh sb="0" eb="2">
      <t>オオズ</t>
    </rPh>
    <rPh sb="2" eb="3">
      <t>シ</t>
    </rPh>
    <phoneticPr fontId="1"/>
  </si>
  <si>
    <t>伊予市</t>
    <rPh sb="0" eb="3">
      <t>イヨシ</t>
    </rPh>
    <phoneticPr fontId="1"/>
  </si>
  <si>
    <t>伊方町</t>
    <rPh sb="0" eb="3">
      <t>イカタチョウ</t>
    </rPh>
    <phoneticPr fontId="1"/>
  </si>
  <si>
    <t>八幡浜市</t>
    <rPh sb="0" eb="4">
      <t>ヤワタハマシ</t>
    </rPh>
    <phoneticPr fontId="1"/>
  </si>
  <si>
    <t>鬼北町</t>
    <rPh sb="0" eb="3">
      <t>キホクチョウ</t>
    </rPh>
    <phoneticPr fontId="1"/>
  </si>
  <si>
    <t>松野町</t>
    <rPh sb="0" eb="3">
      <t>マツノチョウ</t>
    </rPh>
    <phoneticPr fontId="1"/>
  </si>
  <si>
    <t>宇和島市</t>
    <rPh sb="0" eb="4">
      <t>ウワジマシ</t>
    </rPh>
    <phoneticPr fontId="1"/>
  </si>
  <si>
    <t>今治市</t>
    <rPh sb="0" eb="3">
      <t>イマバリシ</t>
    </rPh>
    <phoneticPr fontId="1"/>
  </si>
  <si>
    <t>所属市町(地区)一覧表</t>
    <rPh sb="0" eb="2">
      <t>ショゾク</t>
    </rPh>
    <rPh sb="2" eb="3">
      <t>シ</t>
    </rPh>
    <rPh sb="3" eb="4">
      <t>マチ</t>
    </rPh>
    <rPh sb="5" eb="7">
      <t>チク</t>
    </rPh>
    <rPh sb="8" eb="11">
      <t>イチランヒョウ</t>
    </rPh>
    <phoneticPr fontId="1"/>
  </si>
  <si>
    <t>《注意》
　一度決定した所属地区を変更することは認めません。年度が変わっても、申請時に根拠として示した条件が変更しても所属地区の変更は認めません。「地域」の団体として所属地区において継続した活動を実施する事を念頭に置いて、所属地区の申請手続きを行ってください。</t>
    <phoneticPr fontId="1"/>
  </si>
  <si>
    <t>所属希望市町（地区）</t>
    <rPh sb="0" eb="2">
      <t>ショゾク</t>
    </rPh>
    <rPh sb="2" eb="4">
      <t>キボウ</t>
    </rPh>
    <rPh sb="4" eb="5">
      <t>シ</t>
    </rPh>
    <rPh sb="5" eb="6">
      <t>マチ</t>
    </rPh>
    <rPh sb="7" eb="9">
      <t>チク</t>
    </rPh>
    <phoneticPr fontId="1"/>
  </si>
  <si>
    <t>希望理由</t>
    <rPh sb="0" eb="2">
      <t>キボウ</t>
    </rPh>
    <rPh sb="2" eb="4">
      <t>リユウ</t>
    </rPh>
    <phoneticPr fontId="1"/>
  </si>
  <si>
    <t>　当チームは、愛媛県中学校体育連盟への登録に際し、下記市町に所属することを希望いたします。（下記市町が所属する地区中体連主催大会への出場を希望いたします。）
　つきましては、以下に示す理由を持って、下記市町所属団体として愛媛県中学校体育連盟に登録することをお認めいただきますようお願い申し上げます。</t>
    <rPh sb="1" eb="2">
      <t>トウ</t>
    </rPh>
    <rPh sb="7" eb="17">
      <t>エヒメケンチュウガッコウタイイクレンメイ</t>
    </rPh>
    <rPh sb="19" eb="21">
      <t>トウロク</t>
    </rPh>
    <rPh sb="22" eb="23">
      <t>サイ</t>
    </rPh>
    <rPh sb="28" eb="29">
      <t>マチ</t>
    </rPh>
    <rPh sb="30" eb="32">
      <t>ショゾク</t>
    </rPh>
    <rPh sb="37" eb="39">
      <t>キボウ</t>
    </rPh>
    <rPh sb="46" eb="48">
      <t>カキ</t>
    </rPh>
    <rPh sb="69" eb="71">
      <t>タイカイ</t>
    </rPh>
    <rPh sb="72" eb="74">
      <t>シュツジョウ</t>
    </rPh>
    <rPh sb="85" eb="87">
      <t>トウロク</t>
    </rPh>
    <rPh sb="88" eb="90">
      <t>キボウ</t>
    </rPh>
    <rPh sb="99" eb="101">
      <t>カキ</t>
    </rPh>
    <rPh sb="101" eb="102">
      <t>シ</t>
    </rPh>
    <rPh sb="105" eb="107">
      <t>ダンタイ</t>
    </rPh>
    <rPh sb="110" eb="120">
      <t>エヒメケンチュウガッコウタイイクレンメイカキシンセイ</t>
    </rPh>
    <phoneticPr fontId="1"/>
  </si>
  <si>
    <t>所属地区認定申請書</t>
    <rPh sb="0" eb="2">
      <t>ショゾク</t>
    </rPh>
    <rPh sb="2" eb="4">
      <t>チク</t>
    </rPh>
    <rPh sb="4" eb="6">
      <t>ニンテイ</t>
    </rPh>
    <rPh sb="6" eb="9">
      <t>シンセイショ</t>
    </rPh>
    <phoneticPr fontId="1"/>
  </si>
  <si>
    <t>地区名</t>
    <rPh sb="0" eb="3">
      <t>チクメイ</t>
    </rPh>
    <phoneticPr fontId="1"/>
  </si>
  <si>
    <t>郡市名</t>
    <rPh sb="0" eb="2">
      <t>グンシ</t>
    </rPh>
    <rPh sb="2" eb="3">
      <t>メイ</t>
    </rPh>
    <phoneticPr fontId="1"/>
  </si>
  <si>
    <t>番号</t>
    <rPh sb="0" eb="2">
      <t>バンゴウ</t>
    </rPh>
    <phoneticPr fontId="1"/>
  </si>
  <si>
    <t>新規</t>
    <rPh sb="0" eb="2">
      <t>シンキ</t>
    </rPh>
    <phoneticPr fontId="1"/>
  </si>
  <si>
    <t>所属市町(地区)一覧表</t>
    <phoneticPr fontId="1"/>
  </si>
  <si>
    <t>所属市町（地区）</t>
    <rPh sb="0" eb="2">
      <t>ショゾク</t>
    </rPh>
    <rPh sb="2" eb="3">
      <t>シ</t>
    </rPh>
    <rPh sb="3" eb="4">
      <t>マチ</t>
    </rPh>
    <rPh sb="5" eb="7">
      <t>チク</t>
    </rPh>
    <phoneticPr fontId="1"/>
  </si>
  <si>
    <t>八幡浜市立八幡浜中学校</t>
    <rPh sb="5" eb="8">
      <t>ヤワタハマ</t>
    </rPh>
    <rPh sb="8" eb="11">
      <t>チュウガッコウ</t>
    </rPh>
    <phoneticPr fontId="3"/>
  </si>
  <si>
    <t>愛媛大学附属教育学部中学校</t>
    <rPh sb="6" eb="8">
      <t>キョウイク</t>
    </rPh>
    <rPh sb="8" eb="10">
      <t>ガクブ</t>
    </rPh>
    <phoneticPr fontId="3"/>
  </si>
  <si>
    <t>愛媛県内のその他の学校</t>
    <rPh sb="0" eb="2">
      <t>エヒメ</t>
    </rPh>
    <rPh sb="2" eb="4">
      <t>ケンナイ</t>
    </rPh>
    <rPh sb="7" eb="8">
      <t>タ</t>
    </rPh>
    <rPh sb="9" eb="11">
      <t>ガッコウ</t>
    </rPh>
    <phoneticPr fontId="3"/>
  </si>
  <si>
    <t>愛媛県外の学校</t>
    <rPh sb="0" eb="2">
      <t>エヒメ</t>
    </rPh>
    <rPh sb="2" eb="4">
      <t>ケンガイ</t>
    </rPh>
    <rPh sb="5" eb="7">
      <t>ガッコウ</t>
    </rPh>
    <phoneticPr fontId="3"/>
  </si>
  <si>
    <t>　○　団体情報は、１次登録の内容と相違ありません。</t>
    <rPh sb="3" eb="5">
      <t>ダンタイ</t>
    </rPh>
    <rPh sb="5" eb="7">
      <t>ジョウホウ</t>
    </rPh>
    <rPh sb="10" eb="11">
      <t>ジ</t>
    </rPh>
    <rPh sb="11" eb="13">
      <t>トウロク</t>
    </rPh>
    <rPh sb="14" eb="16">
      <t>ナイヨウ</t>
    </rPh>
    <rPh sb="17" eb="19">
      <t>ソウイ</t>
    </rPh>
    <phoneticPr fontId="1"/>
  </si>
  <si>
    <t>団体基本情報</t>
    <rPh sb="0" eb="2">
      <t>ダンタイ</t>
    </rPh>
    <rPh sb="2" eb="4">
      <t>キホン</t>
    </rPh>
    <rPh sb="4" eb="6">
      <t>ジョウホウ</t>
    </rPh>
    <phoneticPr fontId="1"/>
  </si>
  <si>
    <t>連絡担当者
メールアドレス</t>
    <rPh sb="0" eb="2">
      <t>レンラク</t>
    </rPh>
    <rPh sb="2" eb="5">
      <t>タントウシャ</t>
    </rPh>
    <phoneticPr fontId="1"/>
  </si>
  <si>
    <t>←半角英数字で入力、連絡担当者のアドレスを入力すること</t>
    <rPh sb="1" eb="3">
      <t>ハンカク</t>
    </rPh>
    <rPh sb="3" eb="6">
      <t>エイスウジ</t>
    </rPh>
    <rPh sb="7" eb="9">
      <t>ニュウリョク</t>
    </rPh>
    <rPh sb="10" eb="12">
      <t>レンラク</t>
    </rPh>
    <rPh sb="12" eb="15">
      <t>タントウシャ</t>
    </rPh>
    <rPh sb="21" eb="23">
      <t>ニュウリョク</t>
    </rPh>
    <phoneticPr fontId="1"/>
  </si>
  <si>
    <t>必ずGoogle Forms入力した内容と同じ内容を入力すること。</t>
    <rPh sb="0" eb="1">
      <t>カナラ</t>
    </rPh>
    <rPh sb="14" eb="16">
      <t>ニュウリョク</t>
    </rPh>
    <rPh sb="18" eb="20">
      <t>ナイヨウ</t>
    </rPh>
    <rPh sb="21" eb="22">
      <t>オナ</t>
    </rPh>
    <rPh sb="23" eb="25">
      <t>ナイヨウ</t>
    </rPh>
    <rPh sb="26" eb="28">
      <t>ニュウリョク</t>
    </rPh>
    <phoneticPr fontId="1"/>
  </si>
  <si>
    <t>西条</t>
  </si>
  <si>
    <t>←【D8】に右の競技一覧表の番号を入力、性別をプルダウンメニューから選択</t>
    <rPh sb="6" eb="7">
      <t>ミギ</t>
    </rPh>
    <rPh sb="8" eb="10">
      <t>キョウギ</t>
    </rPh>
    <rPh sb="10" eb="13">
      <t>イチランヒョウ</t>
    </rPh>
    <rPh sb="14" eb="16">
      <t>バンゴウ</t>
    </rPh>
    <rPh sb="17" eb="19">
      <t>ニュウリョク</t>
    </rPh>
    <rPh sb="20" eb="22">
      <t>セイベツ</t>
    </rPh>
    <rPh sb="34" eb="36">
      <t>センタク</t>
    </rPh>
    <phoneticPr fontId="1"/>
  </si>
  <si>
    <t>代表者電話番号</t>
    <rPh sb="0" eb="3">
      <t>ダイヒョウシャ</t>
    </rPh>
    <rPh sb="3" eb="5">
      <t>デンワ</t>
    </rPh>
    <rPh sb="5" eb="7">
      <t>バンゴウ</t>
    </rPh>
    <phoneticPr fontId="1"/>
  </si>
  <si>
    <t>←中体連登録番号と2025年度までの最新の登録年度（西暦）を入力。
（新規団体は、許可証発行後に中体連番号を入力し、最新登録年度を「2026」とする。）</t>
    <rPh sb="13" eb="15">
      <t>ネンド</t>
    </rPh>
    <rPh sb="25" eb="26">
      <t>コヨミ</t>
    </rPh>
    <rPh sb="26" eb="28">
      <t>セイレキ</t>
    </rPh>
    <rPh sb="48" eb="51">
      <t>チュウタイレン</t>
    </rPh>
    <rPh sb="51" eb="53">
      <t>バンゴウ</t>
    </rPh>
    <rPh sb="54" eb="56">
      <t>ニュウリョク</t>
    </rPh>
    <rPh sb="58" eb="60">
      <t>サイシン</t>
    </rPh>
    <rPh sb="60" eb="62">
      <t>トウロク</t>
    </rPh>
    <rPh sb="62" eb="64">
      <t>ネンド</t>
    </rPh>
    <phoneticPr fontId="1"/>
  </si>
  <si>
    <t>←【D17】に右の所属地区一覧表の番号を入力。（新規団体は許可証発行後に入力する）</t>
    <rPh sb="7" eb="8">
      <t>ミギ</t>
    </rPh>
    <rPh sb="9" eb="11">
      <t>ショゾク</t>
    </rPh>
    <rPh sb="11" eb="13">
      <t>チク</t>
    </rPh>
    <rPh sb="13" eb="15">
      <t>イチラン</t>
    </rPh>
    <rPh sb="15" eb="16">
      <t>ヒョウ</t>
    </rPh>
    <rPh sb="17" eb="19">
      <t>バンゴウ</t>
    </rPh>
    <rPh sb="20" eb="22">
      <t>ニュウリョク</t>
    </rPh>
    <rPh sb="24" eb="26">
      <t>シンキ</t>
    </rPh>
    <rPh sb="26" eb="28">
      <t>ダンタイ</t>
    </rPh>
    <rPh sb="29" eb="32">
      <t>キョカショウ</t>
    </rPh>
    <rPh sb="32" eb="34">
      <t>ハッコウ</t>
    </rPh>
    <rPh sb="34" eb="35">
      <t>ゴ</t>
    </rPh>
    <rPh sb="36" eb="38">
      <t>ニュウリョク</t>
    </rPh>
    <phoneticPr fontId="1"/>
  </si>
  <si>
    <t>←姓と名の間に１文字スペースを空ける。（例）「愛媛　太郎」</t>
    <rPh sb="1" eb="2">
      <t>セイ</t>
    </rPh>
    <rPh sb="3" eb="4">
      <t>メイ</t>
    </rPh>
    <rPh sb="5" eb="6">
      <t>アイダ</t>
    </rPh>
    <rPh sb="8" eb="10">
      <t>モジ</t>
    </rPh>
    <rPh sb="15" eb="16">
      <t>ア</t>
    </rPh>
    <rPh sb="20" eb="21">
      <t>レイ</t>
    </rPh>
    <rPh sb="23" eb="25">
      <t>エヒメ</t>
    </rPh>
    <rPh sb="26" eb="28">
      <t>タロウ</t>
    </rPh>
    <phoneticPr fontId="1"/>
  </si>
  <si>
    <t>所属市町番号</t>
    <rPh sb="0" eb="2">
      <t>ショゾク</t>
    </rPh>
    <rPh sb="2" eb="3">
      <t>シ</t>
    </rPh>
    <rPh sb="3" eb="4">
      <t>マチ</t>
    </rPh>
    <rPh sb="4" eb="6">
      <t>バンゴウ</t>
    </rPh>
    <phoneticPr fontId="1"/>
  </si>
  <si>
    <t>所属市町</t>
    <rPh sb="0" eb="2">
      <t>ショゾク</t>
    </rPh>
    <rPh sb="2" eb="3">
      <t>シ</t>
    </rPh>
    <rPh sb="3" eb="4">
      <t>マチ</t>
    </rPh>
    <phoneticPr fontId="1"/>
  </si>
  <si>
    <t>四国中央</t>
    <rPh sb="0" eb="4">
      <t>シコクチュウオウ</t>
    </rPh>
    <phoneticPr fontId="1"/>
  </si>
  <si>
    <t>新居浜</t>
    <rPh sb="0" eb="3">
      <t>ニイハマ</t>
    </rPh>
    <phoneticPr fontId="1"/>
  </si>
  <si>
    <t>西条</t>
    <rPh sb="0" eb="2">
      <t>サイジョウ</t>
    </rPh>
    <phoneticPr fontId="1"/>
  </si>
  <si>
    <t>今治・越智</t>
    <rPh sb="0" eb="2">
      <t>イマバリ</t>
    </rPh>
    <rPh sb="3" eb="5">
      <t>オチ</t>
    </rPh>
    <phoneticPr fontId="1"/>
  </si>
  <si>
    <t>松山</t>
  </si>
  <si>
    <t>松山</t>
    <rPh sb="0" eb="2">
      <t>マツヤマ</t>
    </rPh>
    <phoneticPr fontId="1"/>
  </si>
  <si>
    <t>東温・上浮穴</t>
    <rPh sb="0" eb="2">
      <t>トウオン</t>
    </rPh>
    <rPh sb="3" eb="6">
      <t>カミウケナ</t>
    </rPh>
    <phoneticPr fontId="1"/>
  </si>
  <si>
    <t>大洲・喜多</t>
    <rPh sb="0" eb="2">
      <t>オオズ</t>
    </rPh>
    <rPh sb="3" eb="5">
      <t>キタ</t>
    </rPh>
    <phoneticPr fontId="1"/>
  </si>
  <si>
    <t>八幡浜・西宇和</t>
    <rPh sb="0" eb="3">
      <t>ヤワタハマ</t>
    </rPh>
    <rPh sb="4" eb="7">
      <t>ニシウワ</t>
    </rPh>
    <phoneticPr fontId="1"/>
  </si>
  <si>
    <t>西予</t>
  </si>
  <si>
    <t>西予</t>
    <rPh sb="0" eb="2">
      <t>セイヨ</t>
    </rPh>
    <phoneticPr fontId="1"/>
  </si>
  <si>
    <t>宇和島・北宇和</t>
    <rPh sb="0" eb="3">
      <t>ウワジマ</t>
    </rPh>
    <rPh sb="4" eb="7">
      <t>キタウワ</t>
    </rPh>
    <phoneticPr fontId="1"/>
  </si>
  <si>
    <t>南宇和</t>
    <rPh sb="0" eb="3">
      <t>ミナミウワ</t>
    </rPh>
    <phoneticPr fontId="1"/>
  </si>
  <si>
    <t>令和　　年　　月　　日</t>
    <rPh sb="0" eb="2">
      <t>レイワ</t>
    </rPh>
    <rPh sb="4" eb="5">
      <t>ネン</t>
    </rPh>
    <rPh sb="7" eb="8">
      <t>ガツ</t>
    </rPh>
    <rPh sb="10" eb="11">
      <t>ニチ</t>
    </rPh>
    <phoneticPr fontId="1"/>
  </si>
  <si>
    <t>　必ず愛媛県中学校体育連盟への登録内容（団体基本情報）と同じ内容で申請を行うこと。</t>
    <rPh sb="1" eb="2">
      <t>カナラ</t>
    </rPh>
    <rPh sb="3" eb="7">
      <t>エヒメケンチュウ</t>
    </rPh>
    <rPh sb="7" eb="9">
      <t>ガッコウ</t>
    </rPh>
    <rPh sb="9" eb="13">
      <t>タイイクレンメイ</t>
    </rPh>
    <rPh sb="15" eb="17">
      <t>トウロク</t>
    </rPh>
    <rPh sb="17" eb="19">
      <t>ナイヨウ</t>
    </rPh>
    <rPh sb="20" eb="22">
      <t>ダンタイ</t>
    </rPh>
    <rPh sb="22" eb="24">
      <t>キホン</t>
    </rPh>
    <rPh sb="24" eb="26">
      <t>ジョウホウ</t>
    </rPh>
    <rPh sb="28" eb="29">
      <t>オナ</t>
    </rPh>
    <rPh sb="30" eb="32">
      <t>ナイヨウ</t>
    </rPh>
    <rPh sb="33" eb="35">
      <t>シンセイ</t>
    </rPh>
    <rPh sb="36" eb="37">
      <t>オコナ</t>
    </rPh>
    <phoneticPr fontId="1"/>
  </si>
  <si>
    <r>
      <t>・所属市町を希望する理由を</t>
    </r>
    <r>
      <rPr>
        <sz val="12"/>
        <color rgb="FFFF0000"/>
        <rFont val="ＤＨＰ特太ゴシック体"/>
        <family val="3"/>
        <charset val="128"/>
      </rPr>
      <t>具体的</t>
    </r>
    <r>
      <rPr>
        <sz val="12"/>
        <color theme="1"/>
        <rFont val="ＭＳ ゴシック"/>
        <family val="3"/>
        <charset val="128"/>
      </rPr>
      <t>に示すこと。
　希望する理由の根拠は、以下の３項目のいずれかとする。
　　①登録住所（原則）：競技団体に登録した住所と同じであること
　　②活動拠点：主となる活動拠点がある場合に限る
　　③所属選手の構成：所属選手の当該市町に占める割合が最も高い
　　　※　それぞれの根拠を確認することができる書類等を添付すること。
　　　　</t>
    </r>
    <r>
      <rPr>
        <b/>
        <sz val="12"/>
        <color theme="1"/>
        <rFont val="ＭＳ ゴシック"/>
        <family val="3"/>
        <charset val="128"/>
      </rPr>
      <t>（詳細は、別紙「地域クラブ活動所属地区認定について」参照。）</t>
    </r>
    <r>
      <rPr>
        <sz val="12"/>
        <color theme="1"/>
        <rFont val="ＭＳ ゴシック"/>
        <family val="3"/>
        <charset val="128"/>
      </rPr>
      <t xml:space="preserve">
　　(例)　現在、本クラブの中学２年～小学６年の所属選手は20名おり、その
　　　　うち15名が松山市の学校に在籍しています。登録住所は松前町ですが、
　　　　クラブ設立以来、所属選手の多くが松山市の生徒で構成されています。
　　　　よって、「所属選手の構成」を根拠として、松山市への所属を希望し
　　　　ます。</t>
    </r>
    <rPh sb="1" eb="3">
      <t>ショゾク</t>
    </rPh>
    <rPh sb="3" eb="4">
      <t>シ</t>
    </rPh>
    <rPh sb="4" eb="5">
      <t>マチ</t>
    </rPh>
    <rPh sb="6" eb="8">
      <t>キボウ</t>
    </rPh>
    <rPh sb="10" eb="12">
      <t>リユウ</t>
    </rPh>
    <rPh sb="24" eb="26">
      <t>キボウ</t>
    </rPh>
    <rPh sb="31" eb="33">
      <t>コンキョ</t>
    </rPh>
    <rPh sb="59" eb="61">
      <t>ゲンソク</t>
    </rPh>
    <rPh sb="124" eb="126">
      <t>トウガイ</t>
    </rPh>
    <rPh sb="126" eb="127">
      <t>シ</t>
    </rPh>
    <rPh sb="127" eb="128">
      <t>マチ</t>
    </rPh>
    <rPh sb="132" eb="134">
      <t>ワリアイ</t>
    </rPh>
    <rPh sb="135" eb="136">
      <t>モット</t>
    </rPh>
    <rPh sb="137" eb="138">
      <t>タカ</t>
    </rPh>
    <rPh sb="180" eb="182">
      <t>ショウサイ</t>
    </rPh>
    <rPh sb="184" eb="186">
      <t>ベッシ</t>
    </rPh>
    <rPh sb="205" eb="207">
      <t>サンショウ</t>
    </rPh>
    <rPh sb="214" eb="215">
      <t>レイ</t>
    </rPh>
    <rPh sb="217" eb="219">
      <t>ゲンザイ</t>
    </rPh>
    <rPh sb="225" eb="227">
      <t>チュウガク</t>
    </rPh>
    <rPh sb="228" eb="229">
      <t>ネン</t>
    </rPh>
    <rPh sb="230" eb="232">
      <t>ショウガク</t>
    </rPh>
    <rPh sb="233" eb="234">
      <t>ネン</t>
    </rPh>
    <rPh sb="274" eb="276">
      <t>トウロク</t>
    </rPh>
    <rPh sb="276" eb="278">
      <t>ジュウショ</t>
    </rPh>
    <rPh sb="279" eb="281">
      <t>マサキ</t>
    </rPh>
    <rPh sb="281" eb="282">
      <t>チョウ</t>
    </rPh>
    <rPh sb="294" eb="296">
      <t>セツリツ</t>
    </rPh>
    <rPh sb="296" eb="298">
      <t>イライ</t>
    </rPh>
    <rPh sb="299" eb="301">
      <t>ショゾク</t>
    </rPh>
    <rPh sb="301" eb="303">
      <t>センシュ</t>
    </rPh>
    <rPh sb="304" eb="305">
      <t>オオ</t>
    </rPh>
    <rPh sb="307" eb="310">
      <t>マツヤマシ</t>
    </rPh>
    <rPh sb="311" eb="313">
      <t>セイト</t>
    </rPh>
    <rPh sb="314" eb="316">
      <t>コウセイ</t>
    </rPh>
    <phoneticPr fontId="1"/>
  </si>
  <si>
    <t>(南宇和)</t>
  </si>
  <si>
    <t>(宇和島・北宇和)</t>
  </si>
  <si>
    <t>鬼北町</t>
    <rPh sb="0" eb="2">
      <t>キホク</t>
    </rPh>
    <rPh sb="2" eb="3">
      <t>チョウ</t>
    </rPh>
    <phoneticPr fontId="1"/>
  </si>
  <si>
    <t>(西予)</t>
  </si>
  <si>
    <t>(八幡浜・西宇和)</t>
  </si>
  <si>
    <t>(大洲・喜多)</t>
  </si>
  <si>
    <t>大洲市</t>
    <rPh sb="0" eb="3">
      <t>オオズシ</t>
    </rPh>
    <phoneticPr fontId="1"/>
  </si>
  <si>
    <t>(伊予地区)</t>
  </si>
  <si>
    <t>伊予地区</t>
    <rPh sb="0" eb="2">
      <t>イヨ</t>
    </rPh>
    <rPh sb="2" eb="4">
      <t>チク</t>
    </rPh>
    <phoneticPr fontId="1"/>
  </si>
  <si>
    <t>(東温・上浮穴)</t>
  </si>
  <si>
    <t>東温市</t>
    <rPh sb="0" eb="3">
      <t>トウオンシ</t>
    </rPh>
    <phoneticPr fontId="1"/>
  </si>
  <si>
    <t>(松山)</t>
  </si>
  <si>
    <t>松山市</t>
    <rPh sb="0" eb="2">
      <t>マツヤマ</t>
    </rPh>
    <rPh sb="2" eb="3">
      <t>シ</t>
    </rPh>
    <phoneticPr fontId="1"/>
  </si>
  <si>
    <t>(今治・越智)</t>
  </si>
  <si>
    <t>今治・越智</t>
    <rPh sb="3" eb="5">
      <t>オチ</t>
    </rPh>
    <phoneticPr fontId="1"/>
  </si>
  <si>
    <t>抹消</t>
    <rPh sb="0" eb="2">
      <t>マッショウ</t>
    </rPh>
    <phoneticPr fontId="1"/>
  </si>
  <si>
    <t>(西条)</t>
  </si>
  <si>
    <t>変更</t>
    <rPh sb="0" eb="2">
      <t>ヘンコウ</t>
    </rPh>
    <phoneticPr fontId="1"/>
  </si>
  <si>
    <t>変更内容</t>
    <rPh sb="0" eb="2">
      <t>ヘンコウ</t>
    </rPh>
    <rPh sb="2" eb="4">
      <t>ナイヨウ</t>
    </rPh>
    <phoneticPr fontId="1"/>
  </si>
  <si>
    <t>新居浜市</t>
  </si>
  <si>
    <t>(新居浜市)</t>
  </si>
  <si>
    <t>(四国中央)</t>
  </si>
  <si>
    <t>所属市町</t>
    <rPh sb="0" eb="2">
      <t>ショゾク</t>
    </rPh>
    <rPh sb="2" eb="4">
      <t>シマチ</t>
    </rPh>
    <phoneticPr fontId="1"/>
  </si>
  <si>
    <t xml:space="preserve"> 本団体の愛媛県中学校体育連盟登録選手についての変更を申請いたします。</t>
    <phoneticPr fontId="1"/>
  </si>
  <si>
    <t>市町（地区）番号一覧表</t>
    <rPh sb="0" eb="2">
      <t>シマチ</t>
    </rPh>
    <rPh sb="3" eb="5">
      <t>チク</t>
    </rPh>
    <rPh sb="6" eb="8">
      <t>バンゴウ</t>
    </rPh>
    <rPh sb="8" eb="11">
      <t>イチランヒョウ</t>
    </rPh>
    <phoneticPr fontId="1"/>
  </si>
  <si>
    <t>所属市町（地区）</t>
    <rPh sb="0" eb="2">
      <t>ショゾク</t>
    </rPh>
    <rPh sb="2" eb="4">
      <t>シマチ</t>
    </rPh>
    <rPh sb="5" eb="7">
      <t>チク</t>
    </rPh>
    <phoneticPr fontId="1"/>
  </si>
  <si>
    <t>地域クラブ活動登録選手変更申請書</t>
  </si>
  <si>
    <t>令和 7 年  月  日</t>
    <rPh sb="0" eb="2">
      <t>レイワ</t>
    </rPh>
    <rPh sb="5" eb="6">
      <t>ネン</t>
    </rPh>
    <rPh sb="8" eb="9">
      <t>ガツ</t>
    </rPh>
    <rPh sb="11" eb="12">
      <t>ニチ</t>
    </rPh>
    <phoneticPr fontId="1"/>
  </si>
  <si>
    <t>赤枠の内側を印刷するように設定しています。設定が変更している場合は、直して印刷してください。</t>
    <rPh sb="0" eb="2">
      <t>アカワク</t>
    </rPh>
    <rPh sb="3" eb="5">
      <t>ウチガワ</t>
    </rPh>
    <rPh sb="6" eb="8">
      <t>インサツ</t>
    </rPh>
    <rPh sb="13" eb="15">
      <t>セッテイ</t>
    </rPh>
    <rPh sb="21" eb="23">
      <t>セッテイ</t>
    </rPh>
    <rPh sb="24" eb="26">
      <t>ヘンコウ</t>
    </rPh>
    <rPh sb="30" eb="32">
      <t>バアイ</t>
    </rPh>
    <rPh sb="34" eb="35">
      <t>ナオ</t>
    </rPh>
    <rPh sb="37" eb="39">
      <t>インサツ</t>
    </rPh>
    <phoneticPr fontId="1"/>
  </si>
  <si>
    <t>様式5</t>
    <rPh sb="0" eb="2">
      <t>ヨウシキ</t>
    </rPh>
    <phoneticPr fontId="1"/>
  </si>
  <si>
    <t>この様式は、既に中体連に登録している団体の登録内容変更のための申請書です。（新規登録団体は別紙）</t>
    <rPh sb="2" eb="4">
      <t>ヨウシキ</t>
    </rPh>
    <rPh sb="6" eb="7">
      <t>スデ</t>
    </rPh>
    <rPh sb="8" eb="11">
      <t>チュウタイレン</t>
    </rPh>
    <rPh sb="12" eb="14">
      <t>トウロク</t>
    </rPh>
    <rPh sb="18" eb="20">
      <t>ダンタイ</t>
    </rPh>
    <rPh sb="21" eb="23">
      <t>トウロク</t>
    </rPh>
    <rPh sb="23" eb="25">
      <t>ナイヨウ</t>
    </rPh>
    <rPh sb="25" eb="27">
      <t>ヘンコウ</t>
    </rPh>
    <rPh sb="31" eb="34">
      <t>シンセイショ</t>
    </rPh>
    <rPh sb="38" eb="40">
      <t>シンキ</t>
    </rPh>
    <rPh sb="40" eb="42">
      <t>トウロク</t>
    </rPh>
    <rPh sb="42" eb="44">
      <t>ダンタイ</t>
    </rPh>
    <rPh sb="45" eb="47">
      <t>ベッシ</t>
    </rPh>
    <phoneticPr fontId="1"/>
  </si>
  <si>
    <t>資格番号等</t>
    <rPh sb="0" eb="2">
      <t>シカク</t>
    </rPh>
    <rPh sb="2" eb="4">
      <t>バンゴウ</t>
    </rPh>
    <rPh sb="4" eb="5">
      <t>トウ</t>
    </rPh>
    <phoneticPr fontId="1"/>
  </si>
  <si>
    <t>２　指導者名簿</t>
    <rPh sb="2" eb="5">
      <t>シドウシャ</t>
    </rPh>
    <rPh sb="5" eb="7">
      <t>メイボ</t>
    </rPh>
    <phoneticPr fontId="1"/>
  </si>
  <si>
    <t xml:space="preserve"> 本団体の愛媛県中学校体育連盟登録指導者についての変更を申請いたします。</t>
    <rPh sb="17" eb="20">
      <t>シドウシャ</t>
    </rPh>
    <phoneticPr fontId="1"/>
  </si>
  <si>
    <t>地域クラブ活動登録指導者変更申請書</t>
    <rPh sb="9" eb="12">
      <t>シドウシャ</t>
    </rPh>
    <phoneticPr fontId="1"/>
  </si>
  <si>
    <t>この様式は、既に中体連に登録している団体の登録内容変更のための申請書です。（新規登録団体は別紙）</t>
    <phoneticPr fontId="1"/>
  </si>
  <si>
    <t>愛媛県外の学校</t>
    <rPh sb="0" eb="2">
      <t>エヒメ</t>
    </rPh>
    <rPh sb="2" eb="4">
      <t>ケンガイ</t>
    </rPh>
    <rPh sb="5" eb="7">
      <t>ガッコウ</t>
    </rPh>
    <phoneticPr fontId="9"/>
  </si>
  <si>
    <t>愛媛県内のその他の学校</t>
    <rPh sb="0" eb="2">
      <t>エヒメ</t>
    </rPh>
    <rPh sb="2" eb="4">
      <t>ケンナイ</t>
    </rPh>
    <rPh sb="7" eb="8">
      <t>タ</t>
    </rPh>
    <rPh sb="9" eb="11">
      <t>ガッコウ</t>
    </rPh>
    <phoneticPr fontId="9"/>
  </si>
  <si>
    <t>愛媛大学附属教育学部中学校</t>
    <rPh sb="6" eb="8">
      <t>キョウイク</t>
    </rPh>
    <rPh sb="8" eb="10">
      <t>ガクブ</t>
    </rPh>
    <phoneticPr fontId="9"/>
  </si>
  <si>
    <t>八幡浜市立八幡浜中学校</t>
    <rPh sb="5" eb="8">
      <t>ヤワタハマ</t>
    </rPh>
    <rPh sb="8" eb="11">
      <t>チュウガッコウ</t>
    </rPh>
    <phoneticPr fontId="9"/>
  </si>
  <si>
    <t>その他</t>
    <rPh sb="2" eb="3">
      <t>ホカ</t>
    </rPh>
    <phoneticPr fontId="1"/>
  </si>
  <si>
    <t>在籍校
地区番号</t>
    <rPh sb="0" eb="3">
      <t>ザイセキコウ</t>
    </rPh>
    <rPh sb="4" eb="6">
      <t>チク</t>
    </rPh>
    <rPh sb="6" eb="8">
      <t>バンゴウ</t>
    </rPh>
    <phoneticPr fontId="1"/>
  </si>
  <si>
    <t>在籍校地区名</t>
    <rPh sb="0" eb="2">
      <t>ザイセキ</t>
    </rPh>
    <rPh sb="2" eb="3">
      <t>コウ</t>
    </rPh>
    <rPh sb="3" eb="6">
      <t>チクメイ</t>
    </rPh>
    <phoneticPr fontId="1"/>
  </si>
  <si>
    <t>クラブ所属地区</t>
    <rPh sb="3" eb="5">
      <t>ショゾク</t>
    </rPh>
    <rPh sb="5" eb="7">
      <t>チク</t>
    </rPh>
    <phoneticPr fontId="1"/>
  </si>
  <si>
    <t>クラブ所属市町</t>
    <rPh sb="3" eb="5">
      <t>ショゾク</t>
    </rPh>
    <rPh sb="5" eb="7">
      <t>シチョウ</t>
    </rPh>
    <phoneticPr fontId="1"/>
  </si>
  <si>
    <t>クラブ所属市町番号</t>
    <rPh sb="3" eb="5">
      <t>ショゾク</t>
    </rPh>
    <rPh sb="5" eb="6">
      <t>シ</t>
    </rPh>
    <rPh sb="6" eb="7">
      <t>マチ</t>
    </rPh>
    <rPh sb="7" eb="9">
      <t>バンゴウ</t>
    </rPh>
    <phoneticPr fontId="1"/>
  </si>
  <si>
    <t>中体連登録番号</t>
    <rPh sb="0" eb="3">
      <t>チュウタイレン</t>
    </rPh>
    <rPh sb="3" eb="5">
      <t>トウロク</t>
    </rPh>
    <rPh sb="5" eb="7">
      <t>バンゴウ</t>
    </rPh>
    <phoneticPr fontId="1"/>
  </si>
  <si>
    <t>クラブ
市町番号</t>
    <rPh sb="4" eb="5">
      <t>シ</t>
    </rPh>
    <rPh sb="5" eb="6">
      <t>マチ</t>
    </rPh>
    <rPh sb="6" eb="8">
      <t>バンゴウ</t>
    </rPh>
    <phoneticPr fontId="1"/>
  </si>
  <si>
    <t xml:space="preserve">チーム名
</t>
    <rPh sb="3" eb="4">
      <t>メイ</t>
    </rPh>
    <phoneticPr fontId="1"/>
  </si>
  <si>
    <t xml:space="preserve">競技団体登録ＩＤ等
</t>
    <rPh sb="0" eb="2">
      <t>キョウギ</t>
    </rPh>
    <rPh sb="2" eb="4">
      <t>ダンタイ</t>
    </rPh>
    <rPh sb="4" eb="6">
      <t>トウロク</t>
    </rPh>
    <rPh sb="8" eb="9">
      <t>トウ</t>
    </rPh>
    <phoneticPr fontId="1"/>
  </si>
  <si>
    <t>クラブ
市町</t>
    <rPh sb="4" eb="5">
      <t>シ</t>
    </rPh>
    <rPh sb="5" eb="6">
      <t>マチ</t>
    </rPh>
    <phoneticPr fontId="1"/>
  </si>
  <si>
    <t>クラブ
地区</t>
    <rPh sb="4" eb="6">
      <t>チク</t>
    </rPh>
    <phoneticPr fontId="1"/>
  </si>
  <si>
    <t>在籍校
地区番号</t>
    <rPh sb="0" eb="3">
      <t>ザイセキコウ</t>
    </rPh>
    <rPh sb="4" eb="6">
      <t>チク</t>
    </rPh>
    <rPh sb="6" eb="8">
      <t>バンゴウ</t>
    </rPh>
    <phoneticPr fontId="1"/>
  </si>
  <si>
    <t>在籍校地区</t>
    <rPh sb="0" eb="3">
      <t>ザイセキコウ</t>
    </rPh>
    <rPh sb="3" eb="5">
      <t>チク</t>
    </rPh>
    <phoneticPr fontId="1"/>
  </si>
  <si>
    <t>・　新人大会に向けた登録で、中体連登録番号が発行されていない団体は中体連登録番号は空欄で提出。
・　氏名、学年、性別、競技団体登録ＩＤ、氏名ふりがな、学校番号を入力する。
　　※　学年、競技団体登録IDは、半角英数字で入力する。
　　※　性別は「男」または「女」を入力する。
　　※　在籍校は、学校番号一覧表の学校番号を入力すると自動で入力される。（半角数字で入力）
　★　申請書の枠が不足する場合は、県中体連事務局にお問い合わせください。</t>
    <rPh sb="33" eb="36">
      <t>チュウタイレン</t>
    </rPh>
    <rPh sb="36" eb="38">
      <t>トウロク</t>
    </rPh>
    <rPh sb="38" eb="40">
      <t>バンゴウ</t>
    </rPh>
    <rPh sb="41" eb="43">
      <t>クウラン</t>
    </rPh>
    <rPh sb="44" eb="46">
      <t>テイシュツ</t>
    </rPh>
    <rPh sb="50" eb="52">
      <t>シメイ</t>
    </rPh>
    <rPh sb="53" eb="55">
      <t>ガクネン</t>
    </rPh>
    <rPh sb="56" eb="58">
      <t>セイベツ</t>
    </rPh>
    <rPh sb="59" eb="61">
      <t>キョウギ</t>
    </rPh>
    <rPh sb="61" eb="63">
      <t>ダンタイ</t>
    </rPh>
    <rPh sb="63" eb="65">
      <t>トウロク</t>
    </rPh>
    <rPh sb="68" eb="70">
      <t>シメイ</t>
    </rPh>
    <rPh sb="75" eb="77">
      <t>ガッコウ</t>
    </rPh>
    <rPh sb="77" eb="79">
      <t>バンゴウ</t>
    </rPh>
    <rPh sb="80" eb="82">
      <t>ニュウリョク</t>
    </rPh>
    <rPh sb="90" eb="92">
      <t>ガクネン</t>
    </rPh>
    <rPh sb="93" eb="95">
      <t>キョウギ</t>
    </rPh>
    <rPh sb="97" eb="99">
      <t>トウロク</t>
    </rPh>
    <rPh sb="103" eb="105">
      <t>ハンカク</t>
    </rPh>
    <rPh sb="105" eb="108">
      <t>エイスウジ</t>
    </rPh>
    <rPh sb="109" eb="111">
      <t>ニュウリョク</t>
    </rPh>
    <rPh sb="119" eb="121">
      <t>セイベツ</t>
    </rPh>
    <rPh sb="123" eb="124">
      <t>オトコ</t>
    </rPh>
    <rPh sb="129" eb="130">
      <t>オンナ</t>
    </rPh>
    <rPh sb="132" eb="134">
      <t>ニュウリョク</t>
    </rPh>
    <rPh sb="142" eb="145">
      <t>ザイセキコウ</t>
    </rPh>
    <rPh sb="147" eb="149">
      <t>ガッコウ</t>
    </rPh>
    <rPh sb="149" eb="151">
      <t>バンゴウ</t>
    </rPh>
    <rPh sb="151" eb="154">
      <t>イチランヒョウ</t>
    </rPh>
    <rPh sb="155" eb="157">
      <t>ガッコウ</t>
    </rPh>
    <rPh sb="157" eb="159">
      <t>バンゴウ</t>
    </rPh>
    <rPh sb="160" eb="162">
      <t>ニュウリョク</t>
    </rPh>
    <rPh sb="165" eb="167">
      <t>ジドウ</t>
    </rPh>
    <rPh sb="168" eb="170">
      <t>ニュウリョク</t>
    </rPh>
    <rPh sb="175" eb="177">
      <t>ハンカク</t>
    </rPh>
    <rPh sb="177" eb="179">
      <t>スウジ</t>
    </rPh>
    <rPh sb="180" eb="182">
      <t>ニュウリョク</t>
    </rPh>
    <rPh sb="190" eb="193">
      <t>シンセイショ</t>
    </rPh>
    <rPh sb="194" eb="195">
      <t>ワク</t>
    </rPh>
    <rPh sb="196" eb="198">
      <t>フソク</t>
    </rPh>
    <rPh sb="200" eb="202">
      <t>バアイ</t>
    </rPh>
    <rPh sb="204" eb="205">
      <t>ケン</t>
    </rPh>
    <rPh sb="205" eb="208">
      <t>チュウタイレン</t>
    </rPh>
    <rPh sb="208" eb="211">
      <t>ジムキョク</t>
    </rPh>
    <rPh sb="213" eb="214">
      <t>ト</t>
    </rPh>
    <rPh sb="215" eb="216">
      <t>ア</t>
    </rPh>
    <phoneticPr fontId="1"/>
  </si>
  <si>
    <r>
      <t xml:space="preserve">・　新人大会に向けた登録で、中体連登録番号が発行されていない団体は中体連登録番号は空欄で提出。
・　氏名、年齢、保有資格、資格番号等を入力する。
　　※　年齢、資格番号等は半角数字で入力する。
　　※　保有資格、資格番号等は必要に応じて入力する。
　　※　競技によって指導者に必要な資格、資格保有の対象者が異なっている。競技部細則を熟読し、
　　　資格保有状況が分かるようにすること。
・　団体代表者が指導者として登録する場合は、必ず「No.1」の欄に入力すること。（代表者が指導者
　登録をしない場合があっても良い。その場合は任意の者を「No.1」の欄に入力すること。）
　★　申請書の枠が不足する場合は、県中体連事務局にお問い合わせください。
</t>
    </r>
    <r>
      <rPr>
        <b/>
        <sz val="36"/>
        <color rgb="FFFF0000"/>
        <rFont val="ＭＳ ゴシック"/>
        <family val="3"/>
        <charset val="128"/>
      </rPr>
      <t>【注意】</t>
    </r>
    <r>
      <rPr>
        <b/>
        <sz val="11"/>
        <color rgb="FFFF0000"/>
        <rFont val="ＭＳ ゴシック"/>
        <family val="3"/>
        <charset val="128"/>
      </rPr>
      <t xml:space="preserve">
　　</t>
    </r>
    <r>
      <rPr>
        <b/>
        <sz val="36"/>
        <color rgb="FFFF0000"/>
        <rFont val="ＭＳ ゴシック"/>
        <family val="3"/>
        <charset val="128"/>
      </rPr>
      <t>この指導者登録申請書に名前がある者のみ、大会の監督・コーチ・引率者となることができる。</t>
    </r>
    <rPh sb="51" eb="53">
      <t>シメイ</t>
    </rPh>
    <rPh sb="54" eb="56">
      <t>ネンレイ</t>
    </rPh>
    <rPh sb="57" eb="59">
      <t>ホユウ</t>
    </rPh>
    <rPh sb="59" eb="61">
      <t>シカク</t>
    </rPh>
    <rPh sb="62" eb="64">
      <t>シカク</t>
    </rPh>
    <rPh sb="64" eb="66">
      <t>バンゴウ</t>
    </rPh>
    <rPh sb="66" eb="67">
      <t>トウ</t>
    </rPh>
    <rPh sb="68" eb="70">
      <t>ニュウリョク</t>
    </rPh>
    <rPh sb="78" eb="80">
      <t>ネンレイ</t>
    </rPh>
    <rPh sb="81" eb="83">
      <t>シカク</t>
    </rPh>
    <rPh sb="83" eb="85">
      <t>バンゴウ</t>
    </rPh>
    <rPh sb="85" eb="86">
      <t>トウ</t>
    </rPh>
    <rPh sb="87" eb="89">
      <t>ハンカク</t>
    </rPh>
    <rPh sb="89" eb="91">
      <t>スウジ</t>
    </rPh>
    <rPh sb="92" eb="94">
      <t>ニュウリョク</t>
    </rPh>
    <rPh sb="102" eb="104">
      <t>ホユウ</t>
    </rPh>
    <rPh sb="104" eb="106">
      <t>シカク</t>
    </rPh>
    <rPh sb="107" eb="109">
      <t>シカク</t>
    </rPh>
    <rPh sb="109" eb="111">
      <t>バンゴウ</t>
    </rPh>
    <rPh sb="111" eb="112">
      <t>トウ</t>
    </rPh>
    <rPh sb="113" eb="115">
      <t>ヒツヨウ</t>
    </rPh>
    <rPh sb="116" eb="117">
      <t>オウ</t>
    </rPh>
    <rPh sb="119" eb="121">
      <t>ニュウリョク</t>
    </rPh>
    <rPh sb="129" eb="131">
      <t>キョウギ</t>
    </rPh>
    <rPh sb="135" eb="138">
      <t>シドウシャ</t>
    </rPh>
    <rPh sb="139" eb="141">
      <t>ヒツヨウ</t>
    </rPh>
    <rPh sb="142" eb="144">
      <t>シカク</t>
    </rPh>
    <rPh sb="145" eb="147">
      <t>シカク</t>
    </rPh>
    <rPh sb="147" eb="149">
      <t>ホユウ</t>
    </rPh>
    <rPh sb="150" eb="153">
      <t>タイショウシャ</t>
    </rPh>
    <rPh sb="154" eb="155">
      <t>コト</t>
    </rPh>
    <rPh sb="161" eb="164">
      <t>キョウギブ</t>
    </rPh>
    <rPh sb="164" eb="166">
      <t>サイソク</t>
    </rPh>
    <rPh sb="167" eb="169">
      <t>ジュクドク</t>
    </rPh>
    <rPh sb="175" eb="177">
      <t>シカク</t>
    </rPh>
    <rPh sb="177" eb="179">
      <t>ホユウ</t>
    </rPh>
    <rPh sb="179" eb="181">
      <t>ジョウキョウ</t>
    </rPh>
    <rPh sb="182" eb="183">
      <t>ワ</t>
    </rPh>
    <rPh sb="197" eb="199">
      <t>ダンタイ</t>
    </rPh>
    <rPh sb="199" eb="202">
      <t>ダイヒョウシャ</t>
    </rPh>
    <rPh sb="203" eb="206">
      <t>シドウシャ</t>
    </rPh>
    <rPh sb="209" eb="211">
      <t>トウロク</t>
    </rPh>
    <rPh sb="213" eb="215">
      <t>バアイ</t>
    </rPh>
    <rPh sb="217" eb="218">
      <t>カナラ</t>
    </rPh>
    <rPh sb="226" eb="227">
      <t>ラン</t>
    </rPh>
    <rPh sb="228" eb="230">
      <t>ニュウリョク</t>
    </rPh>
    <rPh sb="236" eb="239">
      <t>ダイヒョウシャ</t>
    </rPh>
    <rPh sb="240" eb="243">
      <t>シドウシャ</t>
    </rPh>
    <rPh sb="245" eb="247">
      <t>トウロク</t>
    </rPh>
    <rPh sb="251" eb="253">
      <t>バアイ</t>
    </rPh>
    <rPh sb="258" eb="259">
      <t>ヨ</t>
    </rPh>
    <rPh sb="263" eb="265">
      <t>バアイ</t>
    </rPh>
    <rPh sb="266" eb="268">
      <t>ニンイ</t>
    </rPh>
    <rPh sb="269" eb="270">
      <t>モノ</t>
    </rPh>
    <rPh sb="278" eb="279">
      <t>ラン</t>
    </rPh>
    <rPh sb="280" eb="282">
      <t>ニュウリョク</t>
    </rPh>
    <rPh sb="294" eb="297">
      <t>シンセイショ</t>
    </rPh>
    <rPh sb="298" eb="299">
      <t>ワク</t>
    </rPh>
    <rPh sb="300" eb="302">
      <t>フソク</t>
    </rPh>
    <rPh sb="304" eb="306">
      <t>バアイ</t>
    </rPh>
    <rPh sb="308" eb="309">
      <t>ケン</t>
    </rPh>
    <rPh sb="309" eb="312">
      <t>チュウタイレン</t>
    </rPh>
    <rPh sb="312" eb="315">
      <t>ジムキョク</t>
    </rPh>
    <rPh sb="317" eb="318">
      <t>ト</t>
    </rPh>
    <rPh sb="319" eb="320">
      <t>ア</t>
    </rPh>
    <rPh sb="331" eb="333">
      <t>チュウイ</t>
    </rPh>
    <rPh sb="339" eb="342">
      <t>シドウシャ</t>
    </rPh>
    <rPh sb="342" eb="344">
      <t>トウロク</t>
    </rPh>
    <rPh sb="344" eb="347">
      <t>シンセイショ</t>
    </rPh>
    <rPh sb="348" eb="350">
      <t>ナマエ</t>
    </rPh>
    <rPh sb="353" eb="354">
      <t>モノ</t>
    </rPh>
    <rPh sb="357" eb="359">
      <t>タイカイ</t>
    </rPh>
    <rPh sb="360" eb="362">
      <t>カントク</t>
    </rPh>
    <rPh sb="367" eb="370">
      <t>インソツシャ</t>
    </rPh>
    <phoneticPr fontId="1"/>
  </si>
  <si>
    <t>水色のセルのみ入力します。（他のセルは保護がかかっています）
※　水色のセル以外は団体基本情報の内容が自動入力されます</t>
    <rPh sb="0" eb="2">
      <t>ミズイロ</t>
    </rPh>
    <rPh sb="7" eb="9">
      <t>ニュウリョク</t>
    </rPh>
    <rPh sb="14" eb="15">
      <t>ホカ</t>
    </rPh>
    <rPh sb="19" eb="21">
      <t>ホゴ</t>
    </rPh>
    <rPh sb="41" eb="43">
      <t>ダンタイ</t>
    </rPh>
    <rPh sb="43" eb="45">
      <t>キホン</t>
    </rPh>
    <rPh sb="45" eb="47">
      <t>ジョウホウ</t>
    </rPh>
    <phoneticPr fontId="1"/>
  </si>
  <si>
    <t>・１次登録申込時に提出する。</t>
    <rPh sb="2" eb="3">
      <t>ジ</t>
    </rPh>
    <rPh sb="3" eb="5">
      <t>トウロク</t>
    </rPh>
    <rPh sb="5" eb="7">
      <t>モウシコミ</t>
    </rPh>
    <rPh sb="7" eb="8">
      <t>ジ</t>
    </rPh>
    <rPh sb="9" eb="11">
      <t>テイシュツ</t>
    </rPh>
    <phoneticPr fontId="1"/>
  </si>
  <si>
    <t>伊予地区</t>
    <rPh sb="0" eb="2">
      <t>イヨ</t>
    </rPh>
    <rPh sb="2" eb="4">
      <t>チク</t>
    </rPh>
    <phoneticPr fontId="1"/>
  </si>
  <si>
    <t>・　作成日を入力する。
　　※　団体名、競技番号、中体連登録番号、所属市町（地区）番号、代表者名氏名は　団体基本情報シートの
　　　内容が自動入力される。
・　指導者の氏名、年齢、変更内容、保有資格、資格番号等を入力する。
　　※　資格番号等は、半角英数字で入力する。
　　※　変更内容は「新規」、「変更」、「抹消」をプルダウンで選択する。
　　　　・　新規 ： 地域クラブ活動に新たに登録をする場合。
　　　　・　変更 ： 既に地域クラブ活動に登録している指導者の登録内容に変更があった場合。（保有資格等）
　　　　　　　　　　（年齢の変更は手続きをする必要はありません。）
　　　　・　抹消 ： 地域クラブ活動に登録している指導者を登録から削除する場合。
　★　申請書の枠が不足する場合は、県中体連事務局にお問い合わせください。
　</t>
    <rPh sb="6" eb="8">
      <t>ニュウリョク</t>
    </rPh>
    <rPh sb="16" eb="19">
      <t>ダンタイメイ</t>
    </rPh>
    <rPh sb="25" eb="28">
      <t>チュウタイレン</t>
    </rPh>
    <rPh sb="28" eb="30">
      <t>トウロク</t>
    </rPh>
    <rPh sb="30" eb="32">
      <t>バンゴウ</t>
    </rPh>
    <rPh sb="33" eb="37">
      <t>ショゾクシマチ</t>
    </rPh>
    <rPh sb="38" eb="40">
      <t>チク</t>
    </rPh>
    <rPh sb="41" eb="43">
      <t>バンゴウ</t>
    </rPh>
    <rPh sb="44" eb="47">
      <t>ダイヒョウシャ</t>
    </rPh>
    <rPh sb="47" eb="48">
      <t>メイ</t>
    </rPh>
    <rPh sb="48" eb="50">
      <t>シメイ</t>
    </rPh>
    <rPh sb="52" eb="54">
      <t>ダンタイ</t>
    </rPh>
    <rPh sb="54" eb="56">
      <t>キホン</t>
    </rPh>
    <rPh sb="56" eb="58">
      <t>ジョウホウ</t>
    </rPh>
    <rPh sb="66" eb="68">
      <t>ナイヨウ</t>
    </rPh>
    <rPh sb="69" eb="71">
      <t>ジドウ</t>
    </rPh>
    <rPh sb="71" eb="73">
      <t>ニュウリョク</t>
    </rPh>
    <rPh sb="80" eb="83">
      <t>シドウシャ</t>
    </rPh>
    <rPh sb="84" eb="86">
      <t>シメイ</t>
    </rPh>
    <rPh sb="87" eb="89">
      <t>ネンレイ</t>
    </rPh>
    <rPh sb="90" eb="92">
      <t>ヘンコウ</t>
    </rPh>
    <rPh sb="92" eb="94">
      <t>ナイヨウ</t>
    </rPh>
    <rPh sb="95" eb="97">
      <t>ホユウ</t>
    </rPh>
    <rPh sb="97" eb="99">
      <t>シカク</t>
    </rPh>
    <rPh sb="100" eb="102">
      <t>シカク</t>
    </rPh>
    <rPh sb="102" eb="104">
      <t>バンゴウ</t>
    </rPh>
    <rPh sb="104" eb="105">
      <t>トウ</t>
    </rPh>
    <rPh sb="106" eb="108">
      <t>ニュウリョク</t>
    </rPh>
    <rPh sb="116" eb="118">
      <t>シカク</t>
    </rPh>
    <rPh sb="118" eb="120">
      <t>バンゴウ</t>
    </rPh>
    <rPh sb="120" eb="121">
      <t>トウ</t>
    </rPh>
    <rPh sb="123" eb="125">
      <t>ハンカク</t>
    </rPh>
    <rPh sb="125" eb="128">
      <t>エイスウジ</t>
    </rPh>
    <rPh sb="129" eb="131">
      <t>ニュウリョク</t>
    </rPh>
    <rPh sb="139" eb="141">
      <t>ヘンコウ</t>
    </rPh>
    <rPh sb="141" eb="143">
      <t>ナイヨウ</t>
    </rPh>
    <rPh sb="145" eb="147">
      <t>シンキ</t>
    </rPh>
    <rPh sb="150" eb="152">
      <t>ヘンコウ</t>
    </rPh>
    <rPh sb="155" eb="157">
      <t>マッショウ</t>
    </rPh>
    <rPh sb="165" eb="167">
      <t>センタク</t>
    </rPh>
    <rPh sb="177" eb="179">
      <t>シンキ</t>
    </rPh>
    <rPh sb="182" eb="184">
      <t>チイキ</t>
    </rPh>
    <rPh sb="187" eb="189">
      <t>カツドウ</t>
    </rPh>
    <rPh sb="190" eb="191">
      <t>アラ</t>
    </rPh>
    <rPh sb="193" eb="195">
      <t>トウロク</t>
    </rPh>
    <rPh sb="198" eb="200">
      <t>バアイ</t>
    </rPh>
    <rPh sb="208" eb="210">
      <t>ヘンコウ</t>
    </rPh>
    <rPh sb="213" eb="214">
      <t>スデ</t>
    </rPh>
    <rPh sb="215" eb="217">
      <t>チイキ</t>
    </rPh>
    <rPh sb="220" eb="222">
      <t>カツドウ</t>
    </rPh>
    <rPh sb="223" eb="225">
      <t>トウロク</t>
    </rPh>
    <rPh sb="229" eb="232">
      <t>シドウシャ</t>
    </rPh>
    <rPh sb="233" eb="235">
      <t>トウロク</t>
    </rPh>
    <rPh sb="235" eb="237">
      <t>ナイヨウ</t>
    </rPh>
    <rPh sb="238" eb="240">
      <t>ヘンコウ</t>
    </rPh>
    <rPh sb="244" eb="246">
      <t>バアイ</t>
    </rPh>
    <rPh sb="248" eb="250">
      <t>ホユウ</t>
    </rPh>
    <rPh sb="250" eb="252">
      <t>シカク</t>
    </rPh>
    <rPh sb="252" eb="253">
      <t>トウ</t>
    </rPh>
    <rPh sb="266" eb="268">
      <t>ネンレイ</t>
    </rPh>
    <rPh sb="269" eb="271">
      <t>ヘンコウ</t>
    </rPh>
    <rPh sb="272" eb="274">
      <t>テツヅ</t>
    </rPh>
    <rPh sb="278" eb="280">
      <t>ヒツヨウ</t>
    </rPh>
    <rPh sb="295" eb="297">
      <t>マッショウ</t>
    </rPh>
    <rPh sb="300" eb="302">
      <t>チイキ</t>
    </rPh>
    <rPh sb="305" eb="307">
      <t>カツドウ</t>
    </rPh>
    <rPh sb="308" eb="310">
      <t>トウロク</t>
    </rPh>
    <rPh sb="314" eb="317">
      <t>シドウシャ</t>
    </rPh>
    <rPh sb="318" eb="320">
      <t>トウロク</t>
    </rPh>
    <rPh sb="322" eb="324">
      <t>サクジョ</t>
    </rPh>
    <rPh sb="326" eb="328">
      <t>バアイ</t>
    </rPh>
    <rPh sb="334" eb="337">
      <t>シンセイショ</t>
    </rPh>
    <rPh sb="338" eb="339">
      <t>ワク</t>
    </rPh>
    <rPh sb="340" eb="342">
      <t>フソク</t>
    </rPh>
    <rPh sb="344" eb="346">
      <t>バアイ</t>
    </rPh>
    <rPh sb="348" eb="349">
      <t>ケン</t>
    </rPh>
    <rPh sb="349" eb="352">
      <t>チュウタイレン</t>
    </rPh>
    <rPh sb="352" eb="355">
      <t>ジムキョク</t>
    </rPh>
    <rPh sb="357" eb="358">
      <t>ト</t>
    </rPh>
    <rPh sb="359" eb="360">
      <t>ア</t>
    </rPh>
    <phoneticPr fontId="1"/>
  </si>
  <si>
    <t>様式3</t>
    <rPh sb="0" eb="2">
      <t>ヨウシキ</t>
    </rPh>
    <phoneticPr fontId="1"/>
  </si>
  <si>
    <t>様式6</t>
    <rPh sb="0" eb="2">
      <t>ヨウシキ</t>
    </rPh>
    <phoneticPr fontId="1"/>
  </si>
  <si>
    <t>・　作成日を入力する。
　　※　団体名、競技番号、中体連登録番号、所属市町（地区）番号、代表者名氏名は　団体基本情報シートの
　　　内容が自動入力される。
・　選手の氏名、学年、性別、変更内容、競技団体登録ＩＤ、氏名ふりがな、学校番号を入力する。
　　※　在籍校は、学校番号一覧表の学校番号を入力すると自動で入力される。（半角数字で入力）
　　※　競技団体登録IDは、半角英数字で入力する。
　　※　学年、性別は「男」または「女」をプルダウンで選択する。
　　※　変更内容は「新規」、「変更」、「抹消」をプルダウンで選択する。
　　　　・　新規 ： 地域クラブ活動に新たに登録をする場合。
　　　　・　変更 ： 既に地域クラブ活動に登録している選手の登録内容に変更があった場合。（転校など）
　　　　・　抹消 ： 地域クラブ活動に登録している選手を登録から削除する場合。
　★　申請書の枠が不足する場合は、県中体連事務局にお問い合わせください。</t>
    <rPh sb="80" eb="82">
      <t>センシュ</t>
    </rPh>
    <rPh sb="83" eb="85">
      <t>シメイ</t>
    </rPh>
    <rPh sb="86" eb="88">
      <t>ガクネン</t>
    </rPh>
    <rPh sb="89" eb="91">
      <t>セイベツ</t>
    </rPh>
    <rPh sb="92" eb="94">
      <t>ヘンコウ</t>
    </rPh>
    <rPh sb="94" eb="96">
      <t>ナイヨウ</t>
    </rPh>
    <rPh sb="97" eb="99">
      <t>キョウギ</t>
    </rPh>
    <rPh sb="99" eb="101">
      <t>ダンタイ</t>
    </rPh>
    <rPh sb="101" eb="103">
      <t>トウロク</t>
    </rPh>
    <rPh sb="106" eb="108">
      <t>シメイ</t>
    </rPh>
    <rPh sb="113" eb="115">
      <t>ガッコウ</t>
    </rPh>
    <rPh sb="115" eb="117">
      <t>バンゴウ</t>
    </rPh>
    <rPh sb="118" eb="120">
      <t>ニュウリョク</t>
    </rPh>
    <rPh sb="174" eb="176">
      <t>キョウギ</t>
    </rPh>
    <rPh sb="176" eb="178">
      <t>ダンタイ</t>
    </rPh>
    <rPh sb="178" eb="180">
      <t>トウロク</t>
    </rPh>
    <rPh sb="184" eb="186">
      <t>ハンカク</t>
    </rPh>
    <rPh sb="186" eb="189">
      <t>エイスウジ</t>
    </rPh>
    <rPh sb="190" eb="192">
      <t>ニュウリョク</t>
    </rPh>
    <rPh sb="200" eb="202">
      <t>ガクネン</t>
    </rPh>
    <rPh sb="203" eb="205">
      <t>セイベツ</t>
    </rPh>
    <rPh sb="207" eb="208">
      <t>オトコ</t>
    </rPh>
    <rPh sb="213" eb="214">
      <t>オンナ</t>
    </rPh>
    <rPh sb="232" eb="234">
      <t>ヘンコウ</t>
    </rPh>
    <rPh sb="234" eb="236">
      <t>ナイヨウ</t>
    </rPh>
    <rPh sb="238" eb="240">
      <t>シンキ</t>
    </rPh>
    <rPh sb="243" eb="245">
      <t>ヘンコウ</t>
    </rPh>
    <rPh sb="248" eb="250">
      <t>マッショウ</t>
    </rPh>
    <rPh sb="258" eb="260">
      <t>センタク</t>
    </rPh>
    <rPh sb="270" eb="272">
      <t>シンキ</t>
    </rPh>
    <rPh sb="275" eb="277">
      <t>チイキ</t>
    </rPh>
    <rPh sb="280" eb="282">
      <t>カツドウ</t>
    </rPh>
    <rPh sb="283" eb="284">
      <t>アラ</t>
    </rPh>
    <rPh sb="286" eb="288">
      <t>トウロク</t>
    </rPh>
    <rPh sb="291" eb="293">
      <t>バアイ</t>
    </rPh>
    <rPh sb="301" eb="303">
      <t>ヘンコウ</t>
    </rPh>
    <rPh sb="306" eb="307">
      <t>スデ</t>
    </rPh>
    <rPh sb="308" eb="310">
      <t>チイキ</t>
    </rPh>
    <rPh sb="313" eb="315">
      <t>カツドウ</t>
    </rPh>
    <rPh sb="316" eb="318">
      <t>トウロク</t>
    </rPh>
    <rPh sb="322" eb="324">
      <t>センシュ</t>
    </rPh>
    <rPh sb="325" eb="327">
      <t>トウロク</t>
    </rPh>
    <rPh sb="327" eb="329">
      <t>ナイヨウ</t>
    </rPh>
    <rPh sb="330" eb="332">
      <t>ヘンコウ</t>
    </rPh>
    <rPh sb="336" eb="338">
      <t>バアイ</t>
    </rPh>
    <rPh sb="340" eb="342">
      <t>テンコウ</t>
    </rPh>
    <rPh sb="352" eb="354">
      <t>マッショウ</t>
    </rPh>
    <rPh sb="357" eb="359">
      <t>チイキ</t>
    </rPh>
    <rPh sb="362" eb="364">
      <t>カツドウ</t>
    </rPh>
    <rPh sb="365" eb="367">
      <t>トウロク</t>
    </rPh>
    <rPh sb="371" eb="373">
      <t>センシュ</t>
    </rPh>
    <rPh sb="374" eb="376">
      <t>トウロク</t>
    </rPh>
    <rPh sb="378" eb="380">
      <t>サクジョ</t>
    </rPh>
    <rPh sb="382" eb="384">
      <t>バアイ</t>
    </rPh>
    <rPh sb="390" eb="393">
      <t>シンセイショ</t>
    </rPh>
    <rPh sb="394" eb="395">
      <t>ワク</t>
    </rPh>
    <rPh sb="396" eb="398">
      <t>フソク</t>
    </rPh>
    <rPh sb="400" eb="402">
      <t>バアイ</t>
    </rPh>
    <rPh sb="404" eb="405">
      <t>ケン</t>
    </rPh>
    <rPh sb="405" eb="408">
      <t>チュウタイレン</t>
    </rPh>
    <rPh sb="408" eb="411">
      <t>ジムキョク</t>
    </rPh>
    <rPh sb="413" eb="414">
      <t>ト</t>
    </rPh>
    <rPh sb="415" eb="416">
      <t>ア</t>
    </rPh>
    <phoneticPr fontId="1"/>
  </si>
  <si>
    <t>・希望市町（地区）を右の所属市町(地区)一覧表で確認し番号を入力する。</t>
  </si>
  <si>
    <t>・作成日を入力する</t>
    <rPh sb="1" eb="4">
      <t>サクセイビ</t>
    </rPh>
    <rPh sb="5" eb="7">
      <t>ニュウリョク</t>
    </rPh>
    <phoneticPr fontId="1"/>
  </si>
  <si>
    <t>　○　本申請は、地区中体連主催大会への参加をお認めいただくための手続きで
　　あり、認定地域クラブ活動や補助金等の申請とは関係ありません。</t>
    <rPh sb="3" eb="4">
      <t>ホン</t>
    </rPh>
    <rPh sb="4" eb="6">
      <t>シンセイ</t>
    </rPh>
    <rPh sb="8" eb="10">
      <t>チク</t>
    </rPh>
    <rPh sb="10" eb="13">
      <t>チュウタイレン</t>
    </rPh>
    <rPh sb="13" eb="15">
      <t>シュサイ</t>
    </rPh>
    <rPh sb="15" eb="17">
      <t>タイカイ</t>
    </rPh>
    <rPh sb="19" eb="21">
      <t>サンカ</t>
    </rPh>
    <rPh sb="23" eb="24">
      <t>ミト</t>
    </rPh>
    <rPh sb="32" eb="34">
      <t>テツヅ</t>
    </rPh>
    <rPh sb="52" eb="55">
      <t>ホジョキン</t>
    </rPh>
    <rPh sb="55" eb="56">
      <t>トウ</t>
    </rPh>
    <rPh sb="57" eb="59">
      <t>シンセイ</t>
    </rPh>
    <rPh sb="61" eb="63">
      <t>カンケイ</t>
    </rPh>
    <phoneticPr fontId="1"/>
  </si>
  <si>
    <t>令和   年  月  日</t>
    <rPh sb="0" eb="2">
      <t>レイワ</t>
    </rPh>
    <rPh sb="5" eb="6">
      <t>ネン</t>
    </rPh>
    <rPh sb="8" eb="9">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</si>
</sst>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000"/>
    <numFmt numFmtId="178" formatCode="[$-411]ggge&quot;年&quot;m&quot;月&quot;d&quot;日&quot;;@"/>
    <numFmt numFmtId="179" formatCode="0_);[Red]\(0\)"/>
  </numFmts>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color theme="1"/>
      <name val="ＭＳ ゴシック"/>
      <family val="3"/>
      <charset val="128"/>
    </font>
    <font>
      <sz val="24"/>
      <color theme="1"/>
      <name val="ＤＦ特太ゴシック体"/>
      <family val="3"/>
      <charset val="128"/>
    </font>
    <font>
      <sz val="18"/>
      <color theme="1"/>
      <name val="ＭＳ ゴシック"/>
      <family val="3"/>
      <charset val="128"/>
    </font>
    <font>
      <sz val="12"/>
      <color theme="1"/>
      <name val="ＭＳ ゴシック"/>
      <family val="3"/>
      <charset val="128"/>
    </font>
    <font>
      <sz val="14"/>
      <color theme="1"/>
      <name val="ＭＳ ゴシック"/>
      <family val="3"/>
      <charset val="128"/>
    </font>
    <font>
      <sz val="12"/>
      <color theme="0"/>
      <name val="ＭＳ ゴシック"/>
      <family val="3"/>
      <charset val="128"/>
    </font>
    <font>
      <sz val="11"/>
      <color theme="0"/>
      <name val="ＭＳ ゴシック"/>
      <family val="3"/>
      <charset val="128"/>
    </font>
    <font>
      <b/>
      <sz val="14"/>
      <color theme="1"/>
      <name val="ＤＨＰ特太ゴシック体"/>
      <family val="3"/>
      <charset val="128"/>
    </font>
    <font>
      <sz val="14"/>
      <color rgb="FFFF0000"/>
      <name val="ＤＦ特太ゴシック体"/>
      <family val="3"/>
      <charset val="128"/>
    </font>
    <font>
      <sz val="12"/>
      <color theme="0"/>
      <name val="ＭＳ 明朝"/>
      <family val="1"/>
      <charset val="128"/>
    </font>
    <font>
      <b/>
      <sz val="18"/>
      <color rgb="FFFF0000"/>
      <name val="ＭＳ ゴシック"/>
      <family val="3"/>
      <charset val="128"/>
    </font>
    <font>
      <sz val="9"/>
      <name val="ＭＳ 明朝"/>
      <family val="1"/>
      <charset val="128"/>
    </font>
    <font>
      <sz val="9"/>
      <color theme="1"/>
      <name val="ＭＳ ゴシック"/>
      <family val="3"/>
      <charset val="128"/>
    </font>
    <font>
      <sz val="9"/>
      <color theme="0"/>
      <name val="ＭＳ 明朝"/>
      <family val="1"/>
      <charset val="128"/>
    </font>
    <font>
      <b/>
      <sz val="36"/>
      <color rgb="FFFF0000"/>
      <name val="ＭＳ ゴシック"/>
      <family val="3"/>
      <charset val="128"/>
    </font>
    <font>
      <b/>
      <sz val="11"/>
      <color rgb="FFFF0000"/>
      <name val="ＭＳ ゴシック"/>
      <family val="3"/>
      <charset val="128"/>
    </font>
    <font>
      <sz val="10"/>
      <color theme="1"/>
      <name val="ＭＳ ゴシック"/>
      <family val="3"/>
      <charset val="128"/>
    </font>
    <font>
      <sz val="18"/>
      <color theme="1"/>
      <name val="ＤＨＰ特太ゴシック体"/>
      <family val="3"/>
      <charset val="128"/>
    </font>
    <font>
      <b/>
      <sz val="16"/>
      <color theme="1"/>
      <name val="ＤＨＰ特太ゴシック体"/>
      <family val="3"/>
      <charset val="128"/>
    </font>
    <font>
      <sz val="34"/>
      <color rgb="FFFFFF00"/>
      <name val="ＤＦ特太ゴシック体"/>
      <family val="3"/>
      <charset val="128"/>
    </font>
    <font>
      <b/>
      <sz val="12"/>
      <color rgb="FFFF0000"/>
      <name val="ＭＳ ゴシック"/>
      <family val="3"/>
      <charset val="128"/>
    </font>
    <font>
      <b/>
      <sz val="12"/>
      <color theme="1"/>
      <name val="ＭＳ ゴシック"/>
      <family val="3"/>
      <charset val="128"/>
    </font>
    <font>
      <sz val="12"/>
      <color rgb="FFFF0000"/>
      <name val="ＤＨＰ特太ゴシック体"/>
      <family val="3"/>
      <charset val="128"/>
    </font>
    <font>
      <sz val="12"/>
      <name val="ＭＳ ゴシック"/>
      <family val="3"/>
      <charset val="128"/>
    </font>
    <font>
      <b/>
      <sz val="11"/>
      <color theme="0"/>
      <name val="ＭＳ ゴシック"/>
      <family val="3"/>
      <charset val="128"/>
    </font>
    <font>
      <sz val="20"/>
      <color theme="1"/>
      <name val="ＤＨＰ特太ゴシック体"/>
      <family val="3"/>
      <charset val="128"/>
    </font>
    <font>
      <sz val="6"/>
      <color theme="1"/>
      <name val="ＭＳ 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EFFFFF"/>
        <bgColor indexed="64"/>
      </patternFill>
    </fill>
    <fill>
      <patternFill patternType="solid">
        <fgColor rgb="FFEBFFFF"/>
        <bgColor indexed="64"/>
      </patternFill>
    </fill>
    <fill>
      <patternFill patternType="solid">
        <fgColor theme="1"/>
        <bgColor indexed="64"/>
      </patternFill>
    </fill>
    <fill>
      <patternFill patternType="solid">
        <fgColor rgb="FFFF0000"/>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0" fontId="2" fillId="0" borderId="0"/>
  </cellStyleXfs>
  <cellXfs count="339">
    <xf numFmtId="0" fontId="0" fillId="0" borderId="0" xfId="0">
      <alignment vertical="center"/>
    </xf>
    <xf numFmtId="0" fontId="3" fillId="0" borderId="0" xfId="1" applyFont="1" applyAlignment="1">
      <alignment horizontal="center"/>
    </xf>
    <xf numFmtId="0" fontId="3" fillId="0" borderId="0" xfId="1" applyFont="1"/>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xf>
    <xf numFmtId="0" fontId="3" fillId="0" borderId="9" xfId="1" applyFont="1" applyBorder="1"/>
    <xf numFmtId="0" fontId="3" fillId="0" borderId="12" xfId="1" applyFont="1" applyBorder="1"/>
    <xf numFmtId="0" fontId="3" fillId="0" borderId="13" xfId="1" applyFont="1" applyBorder="1" applyAlignment="1">
      <alignment horizontal="center"/>
    </xf>
    <xf numFmtId="0" fontId="3" fillId="0" borderId="14" xfId="1" applyFont="1" applyBorder="1" applyAlignment="1">
      <alignment horizontal="center"/>
    </xf>
    <xf numFmtId="0" fontId="3" fillId="0" borderId="15" xfId="1" applyFont="1" applyBorder="1"/>
    <xf numFmtId="0" fontId="5" fillId="0" borderId="0" xfId="0" applyFont="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horizontal="center" vertical="center" wrapText="1"/>
    </xf>
    <xf numFmtId="0" fontId="5" fillId="2" borderId="27"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13" xfId="0" applyFont="1" applyBorder="1" applyAlignment="1">
      <alignment horizontal="center" vertical="center"/>
    </xf>
    <xf numFmtId="0" fontId="5" fillId="0" borderId="12" xfId="0" applyFont="1" applyBorder="1">
      <alignment vertical="center"/>
    </xf>
    <xf numFmtId="0" fontId="5" fillId="0" borderId="14" xfId="0" applyFont="1" applyBorder="1" applyAlignment="1">
      <alignment horizontal="center" vertical="center"/>
    </xf>
    <xf numFmtId="0" fontId="5" fillId="0" borderId="15" xfId="0" applyFont="1" applyBorder="1">
      <alignment vertical="center"/>
    </xf>
    <xf numFmtId="0" fontId="6" fillId="0" borderId="6"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2" borderId="2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10" xfId="1" applyFont="1" applyBorder="1"/>
    <xf numFmtId="0" fontId="3" fillId="0" borderId="11" xfId="1" applyFont="1" applyBorder="1"/>
    <xf numFmtId="0" fontId="3" fillId="0" borderId="16" xfId="1" applyFont="1" applyBorder="1"/>
    <xf numFmtId="0" fontId="8" fillId="0" borderId="8" xfId="0" applyFont="1" applyBorder="1">
      <alignment vertical="center"/>
    </xf>
    <xf numFmtId="0" fontId="8" fillId="0" borderId="9" xfId="0" applyFont="1" applyBorder="1">
      <alignment vertical="center"/>
    </xf>
    <xf numFmtId="0" fontId="8" fillId="0" borderId="13" xfId="0" applyFont="1" applyBorder="1">
      <alignment vertical="center"/>
    </xf>
    <xf numFmtId="0" fontId="8" fillId="0" borderId="12" xfId="0" applyFont="1" applyBorder="1">
      <alignment vertical="center"/>
    </xf>
    <xf numFmtId="0" fontId="8" fillId="0" borderId="14" xfId="0" applyFont="1" applyBorder="1">
      <alignment vertical="center"/>
    </xf>
    <xf numFmtId="0" fontId="8" fillId="0" borderId="15" xfId="0" applyFont="1" applyBorder="1">
      <alignment vertical="center"/>
    </xf>
    <xf numFmtId="0" fontId="6" fillId="0" borderId="18" xfId="0" applyFont="1" applyBorder="1" applyAlignment="1">
      <alignment vertical="center" shrinkToFit="1"/>
    </xf>
    <xf numFmtId="0" fontId="6" fillId="0" borderId="0" xfId="0" applyFont="1" applyAlignment="1">
      <alignment horizontal="center" vertical="center"/>
    </xf>
    <xf numFmtId="0" fontId="5" fillId="2" borderId="29" xfId="0" applyFont="1" applyFill="1" applyBorder="1" applyAlignment="1">
      <alignment horizontal="center" vertical="center" wrapText="1"/>
    </xf>
    <xf numFmtId="0" fontId="6" fillId="0" borderId="29" xfId="0" applyFont="1" applyBorder="1" applyAlignment="1">
      <alignment horizontal="center" vertical="center"/>
    </xf>
    <xf numFmtId="0" fontId="8" fillId="0" borderId="0" xfId="0" applyFont="1">
      <alignment vertical="center"/>
    </xf>
    <xf numFmtId="0" fontId="8" fillId="0" borderId="17" xfId="0" applyFont="1" applyBorder="1" applyAlignment="1">
      <alignment horizontal="center" vertical="center"/>
    </xf>
    <xf numFmtId="0" fontId="8" fillId="3" borderId="31" xfId="0" applyFont="1" applyFill="1" applyBorder="1" applyProtection="1">
      <alignment vertical="center"/>
      <protection locked="0"/>
    </xf>
    <xf numFmtId="0" fontId="8" fillId="3" borderId="17" xfId="0" applyFont="1" applyFill="1" applyBorder="1" applyAlignment="1" applyProtection="1">
      <alignment horizontal="center" vertical="center" shrinkToFit="1"/>
      <protection locked="0"/>
    </xf>
    <xf numFmtId="0" fontId="8" fillId="0" borderId="34" xfId="0" applyFont="1" applyBorder="1">
      <alignment vertical="center"/>
    </xf>
    <xf numFmtId="0" fontId="8" fillId="0" borderId="35" xfId="0" applyFont="1" applyBorder="1">
      <alignment vertical="center"/>
    </xf>
    <xf numFmtId="0" fontId="5" fillId="3" borderId="17" xfId="0" applyFont="1" applyFill="1" applyBorder="1" applyAlignment="1" applyProtection="1">
      <alignment vertical="center" shrinkToFit="1"/>
      <protection locked="0"/>
    </xf>
    <xf numFmtId="0" fontId="5" fillId="3" borderId="17" xfId="0" applyFont="1" applyFill="1" applyBorder="1" applyAlignment="1" applyProtection="1">
      <alignment horizontal="center" vertical="center" shrinkToFit="1"/>
      <protection locked="0"/>
    </xf>
    <xf numFmtId="0" fontId="5" fillId="0" borderId="19" xfId="0" applyFont="1" applyBorder="1">
      <alignment vertical="center"/>
    </xf>
    <xf numFmtId="0" fontId="5" fillId="0" borderId="17" xfId="0" applyFont="1" applyBorder="1">
      <alignment vertical="center"/>
    </xf>
    <xf numFmtId="0" fontId="5" fillId="0" borderId="26" xfId="0" applyFont="1" applyBorder="1">
      <alignment vertical="center"/>
    </xf>
    <xf numFmtId="0" fontId="5" fillId="0" borderId="44" xfId="0" applyFont="1" applyBorder="1">
      <alignment vertical="center"/>
    </xf>
    <xf numFmtId="0" fontId="17" fillId="3" borderId="17" xfId="0" applyFont="1" applyFill="1" applyBorder="1" applyAlignment="1" applyProtection="1">
      <alignment vertical="center" shrinkToFit="1"/>
      <protection locked="0"/>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vertical="center" shrinkToFit="1"/>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vertical="center" shrinkToFit="1"/>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vertical="center" shrinkToFit="1"/>
    </xf>
    <xf numFmtId="49" fontId="5" fillId="3" borderId="17" xfId="0" applyNumberFormat="1" applyFont="1" applyFill="1" applyBorder="1" applyAlignment="1" applyProtection="1">
      <alignment vertical="center" shrinkToFit="1"/>
      <protection locked="0"/>
    </xf>
    <xf numFmtId="0" fontId="5" fillId="0" borderId="44" xfId="0" applyFont="1" applyBorder="1" applyAlignment="1">
      <alignment vertical="center" shrinkToFit="1"/>
    </xf>
    <xf numFmtId="0" fontId="5" fillId="0" borderId="19" xfId="0" applyFont="1" applyBorder="1" applyAlignment="1">
      <alignment vertical="center" shrinkToFit="1"/>
    </xf>
    <xf numFmtId="0" fontId="5" fillId="3" borderId="17" xfId="0" applyFont="1" applyFill="1" applyBorder="1" applyAlignment="1" applyProtection="1">
      <alignment horizontal="left" vertical="center" shrinkToFit="1"/>
      <protection locked="0"/>
    </xf>
    <xf numFmtId="0" fontId="5" fillId="0" borderId="48" xfId="0" applyFont="1" applyBorder="1">
      <alignment vertical="center"/>
    </xf>
    <xf numFmtId="0" fontId="5" fillId="0" borderId="48" xfId="0" applyFont="1" applyBorder="1" applyAlignment="1">
      <alignment vertical="center" shrinkToFit="1"/>
    </xf>
    <xf numFmtId="0" fontId="5" fillId="0" borderId="48" xfId="0" applyFont="1" applyBorder="1" applyAlignment="1">
      <alignment horizontal="center"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3" borderId="31" xfId="0" applyFont="1" applyFill="1" applyBorder="1" applyAlignment="1" applyProtection="1">
      <alignment horizontal="right" vertical="center" shrinkToFit="1"/>
      <protection locked="0"/>
    </xf>
    <xf numFmtId="0" fontId="12" fillId="0" borderId="33" xfId="0" applyFont="1" applyBorder="1" applyAlignment="1">
      <alignment horizontal="center" vertical="center"/>
    </xf>
    <xf numFmtId="0" fontId="5" fillId="0" borderId="6" xfId="0" applyFont="1" applyBorder="1" applyAlignment="1">
      <alignment horizontal="center" vertical="center"/>
    </xf>
    <xf numFmtId="0" fontId="8" fillId="0" borderId="8" xfId="0" applyFont="1" applyBorder="1" applyAlignment="1">
      <alignment horizontal="center" vertical="center"/>
    </xf>
    <xf numFmtId="0" fontId="5" fillId="0" borderId="9" xfId="0" applyFont="1" applyBorder="1">
      <alignment vertical="center"/>
    </xf>
    <xf numFmtId="0" fontId="8" fillId="0" borderId="11" xfId="0" applyFont="1" applyBorder="1" applyAlignment="1">
      <alignment vertical="center" shrinkToFit="1"/>
    </xf>
    <xf numFmtId="0" fontId="8" fillId="0" borderId="13" xfId="0" applyFont="1" applyBorder="1" applyAlignment="1">
      <alignment horizontal="center" vertical="center"/>
    </xf>
    <xf numFmtId="0" fontId="8" fillId="0" borderId="31" xfId="0" applyFont="1" applyBorder="1">
      <alignment vertical="center"/>
    </xf>
    <xf numFmtId="0" fontId="8" fillId="0" borderId="14" xfId="0" applyFont="1"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lignment vertical="center"/>
    </xf>
    <xf numFmtId="0" fontId="5" fillId="0" borderId="17" xfId="0" applyFont="1" applyBorder="1" applyAlignment="1">
      <alignment horizontal="center" vertical="center" shrinkToFit="1"/>
    </xf>
    <xf numFmtId="0" fontId="5" fillId="0" borderId="0" xfId="0" applyFont="1" applyAlignment="1">
      <alignment vertical="center" shrinkToFit="1"/>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distributed" vertical="center" indent="3" shrinkToFit="1"/>
    </xf>
    <xf numFmtId="0" fontId="21" fillId="0" borderId="0" xfId="0" applyFont="1" applyAlignment="1">
      <alignment vertical="center" shrinkToFit="1"/>
    </xf>
    <xf numFmtId="0" fontId="17" fillId="0" borderId="17" xfId="0" applyFont="1" applyBorder="1" applyAlignment="1">
      <alignment horizontal="center" vertical="center" shrinkToFit="1"/>
    </xf>
    <xf numFmtId="0" fontId="5" fillId="0" borderId="17" xfId="0" applyFont="1" applyBorder="1" applyAlignment="1">
      <alignment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vertical="center" shrinkToFit="1"/>
    </xf>
    <xf numFmtId="0" fontId="16" fillId="0" borderId="22" xfId="1" applyFont="1" applyBorder="1" applyAlignment="1">
      <alignment horizontal="center" vertical="center" shrinkToFit="1"/>
    </xf>
    <xf numFmtId="0" fontId="16" fillId="0" borderId="23" xfId="1" applyFont="1" applyBorder="1" applyAlignment="1">
      <alignment vertical="center" shrinkToFit="1"/>
    </xf>
    <xf numFmtId="0" fontId="16" fillId="0" borderId="8" xfId="1" applyFont="1" applyBorder="1" applyAlignment="1">
      <alignment horizontal="center" vertical="center" shrinkToFit="1"/>
    </xf>
    <xf numFmtId="0" fontId="16" fillId="0" borderId="9" xfId="1" applyFont="1" applyBorder="1" applyAlignment="1">
      <alignment vertical="center" shrinkToFit="1"/>
    </xf>
    <xf numFmtId="0" fontId="16" fillId="0" borderId="13" xfId="1" applyFont="1" applyBorder="1" applyAlignment="1">
      <alignment horizontal="center" vertical="center" shrinkToFit="1"/>
    </xf>
    <xf numFmtId="0" fontId="16" fillId="0" borderId="12" xfId="1" applyFont="1" applyBorder="1" applyAlignment="1">
      <alignment vertical="center" shrinkToFit="1"/>
    </xf>
    <xf numFmtId="0" fontId="15" fillId="0" borderId="0" xfId="0" applyFont="1" applyAlignment="1">
      <alignment vertical="center" textRotation="255" shrinkToFit="1"/>
    </xf>
    <xf numFmtId="0" fontId="16" fillId="0" borderId="14" xfId="1" applyFont="1" applyBorder="1" applyAlignment="1">
      <alignment horizontal="center" vertical="center" shrinkToFit="1"/>
    </xf>
    <xf numFmtId="0" fontId="16" fillId="0" borderId="15" xfId="1" applyFont="1" applyBorder="1" applyAlignment="1">
      <alignment vertical="center" shrinkToFit="1"/>
    </xf>
    <xf numFmtId="0" fontId="18" fillId="0" borderId="2" xfId="1" applyFont="1" applyBorder="1" applyAlignment="1">
      <alignment horizontal="center" vertical="center" shrinkToFit="1"/>
    </xf>
    <xf numFmtId="0" fontId="18" fillId="0" borderId="2" xfId="1" applyFont="1" applyBorder="1" applyAlignment="1">
      <alignment vertical="center" shrinkToFit="1"/>
    </xf>
    <xf numFmtId="0" fontId="18" fillId="0" borderId="0" xfId="1" applyFont="1" applyAlignment="1">
      <alignment horizontal="center" vertical="center" shrinkToFit="1"/>
    </xf>
    <xf numFmtId="0" fontId="18" fillId="0" borderId="0" xfId="1" applyFont="1" applyAlignment="1">
      <alignment vertical="center" shrinkToFit="1"/>
    </xf>
    <xf numFmtId="0" fontId="16" fillId="0" borderId="0" xfId="1" applyFont="1" applyAlignment="1">
      <alignment horizontal="center" vertical="center" shrinkToFit="1"/>
    </xf>
    <xf numFmtId="0" fontId="16" fillId="0" borderId="0" xfId="1" applyFont="1" applyAlignment="1">
      <alignment vertical="center" shrinkToFit="1"/>
    </xf>
    <xf numFmtId="0" fontId="14" fillId="0" borderId="0" xfId="1" applyFont="1" applyAlignment="1">
      <alignment horizontal="center"/>
    </xf>
    <xf numFmtId="0" fontId="14" fillId="0" borderId="0" xfId="1" applyFont="1"/>
    <xf numFmtId="0" fontId="8" fillId="0" borderId="55"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0" fontId="9" fillId="3" borderId="17" xfId="0" applyFont="1" applyFill="1" applyBorder="1" applyAlignment="1" applyProtection="1">
      <alignment horizontal="center" vertical="center" shrinkToFit="1"/>
      <protection locked="0"/>
    </xf>
    <xf numFmtId="0" fontId="8" fillId="0" borderId="56" xfId="0" applyFont="1" applyBorder="1" applyAlignment="1">
      <alignment horizontal="center" vertical="center"/>
    </xf>
    <xf numFmtId="0" fontId="8" fillId="0" borderId="27" xfId="0" applyFont="1" applyBorder="1" applyAlignment="1">
      <alignment horizontal="center" vertical="center"/>
    </xf>
    <xf numFmtId="177" fontId="8" fillId="0" borderId="47" xfId="0" applyNumberFormat="1" applyFont="1" applyBorder="1" applyAlignment="1" applyProtection="1">
      <alignment horizontal="center" vertical="center" shrinkToFit="1"/>
      <protection locked="0"/>
    </xf>
    <xf numFmtId="0" fontId="8" fillId="3" borderId="31" xfId="0" applyFont="1" applyFill="1" applyBorder="1" applyAlignment="1" applyProtection="1">
      <alignment vertical="center" shrinkToFit="1"/>
      <protection locked="0"/>
    </xf>
    <xf numFmtId="0" fontId="10" fillId="0" borderId="2" xfId="0"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6" fillId="0" borderId="24" xfId="0" applyFont="1" applyBorder="1" applyAlignment="1">
      <alignment horizontal="center" vertical="center" shrinkToFit="1"/>
    </xf>
    <xf numFmtId="0" fontId="5" fillId="0" borderId="22" xfId="0" applyFont="1" applyBorder="1" applyAlignment="1">
      <alignment horizontal="center" vertical="center"/>
    </xf>
    <xf numFmtId="176" fontId="8" fillId="0" borderId="0" xfId="0" applyNumberFormat="1" applyFont="1" applyProtection="1">
      <alignment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4" xfId="0" applyFont="1" applyBorder="1" applyAlignment="1">
      <alignment vertical="center" wrapText="1"/>
    </xf>
    <xf numFmtId="0" fontId="5" fillId="6" borderId="0" xfId="0" applyFont="1" applyFill="1" applyAlignment="1">
      <alignment vertical="center" shrinkToFit="1"/>
    </xf>
    <xf numFmtId="0" fontId="5" fillId="0" borderId="15" xfId="0" applyFont="1" applyBorder="1" applyAlignment="1">
      <alignment horizontal="center" vertical="center" shrinkToFit="1"/>
    </xf>
    <xf numFmtId="0" fontId="5" fillId="0" borderId="26" xfId="0" applyFont="1" applyBorder="1" applyAlignment="1">
      <alignment vertical="center" shrinkToFit="1"/>
    </xf>
    <xf numFmtId="0" fontId="5" fillId="0" borderId="2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49" fontId="5" fillId="3" borderId="17" xfId="0" applyNumberFormat="1" applyFont="1" applyFill="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9" xfId="0" applyFont="1" applyBorder="1" applyAlignment="1">
      <alignment horizontal="center" vertical="center"/>
    </xf>
    <xf numFmtId="0" fontId="9" fillId="0" borderId="0" xfId="0" applyFont="1" applyAlignment="1">
      <alignment vertical="center" shrinkToFit="1"/>
    </xf>
    <xf numFmtId="0" fontId="29" fillId="0" borderId="0" xfId="0" applyFont="1" applyAlignment="1">
      <alignment vertical="center" shrinkToFit="1"/>
    </xf>
    <xf numFmtId="0" fontId="29" fillId="0" borderId="0" xfId="0" applyFont="1" applyAlignment="1">
      <alignment horizontal="left" vertical="center" shrinkToFit="1"/>
    </xf>
    <xf numFmtId="0" fontId="5" fillId="0" borderId="58" xfId="0" applyFont="1" applyBorder="1" applyAlignment="1">
      <alignment vertical="center" shrinkToFit="1"/>
    </xf>
    <xf numFmtId="177" fontId="5" fillId="0" borderId="26" xfId="0" applyNumberFormat="1" applyFont="1" applyBorder="1" applyAlignment="1">
      <alignment horizontal="center" vertical="center"/>
    </xf>
    <xf numFmtId="0" fontId="5" fillId="0" borderId="53" xfId="0" applyFont="1" applyBorder="1" applyAlignment="1">
      <alignment vertical="center" shrinkToFit="1"/>
    </xf>
    <xf numFmtId="177" fontId="5" fillId="0" borderId="17" xfId="0" applyNumberFormat="1" applyFont="1" applyBorder="1" applyAlignment="1">
      <alignment horizontal="center" vertical="center"/>
    </xf>
    <xf numFmtId="0" fontId="5" fillId="0" borderId="9" xfId="0" applyFont="1" applyBorder="1" applyAlignment="1">
      <alignment horizontal="center" vertical="center" shrinkToFit="1"/>
    </xf>
    <xf numFmtId="0" fontId="5" fillId="0" borderId="8" xfId="0" applyFont="1" applyBorder="1" applyAlignment="1">
      <alignment horizontal="center" vertical="center"/>
    </xf>
    <xf numFmtId="0" fontId="5" fillId="0" borderId="29" xfId="0" applyFont="1" applyBorder="1" applyAlignment="1">
      <alignment horizontal="center" vertical="center" wrapText="1"/>
    </xf>
    <xf numFmtId="177" fontId="6" fillId="0" borderId="28" xfId="0" applyNumberFormat="1" applyFont="1" applyBorder="1" applyAlignment="1">
      <alignment horizontal="center" vertical="center" shrinkToFit="1"/>
    </xf>
    <xf numFmtId="177" fontId="5" fillId="0" borderId="44" xfId="0" applyNumberFormat="1" applyFont="1" applyBorder="1" applyAlignment="1">
      <alignment horizontal="center" vertical="center"/>
    </xf>
    <xf numFmtId="0" fontId="5" fillId="0" borderId="0" xfId="0" applyFont="1" applyAlignment="1">
      <alignment horizontal="center" vertical="center" wrapText="1"/>
    </xf>
    <xf numFmtId="0" fontId="5" fillId="0" borderId="19" xfId="0" applyFont="1" applyBorder="1" applyAlignment="1">
      <alignment horizontal="center" vertical="center" shrinkToFit="1"/>
    </xf>
    <xf numFmtId="0" fontId="13" fillId="0" borderId="34" xfId="0" applyFont="1" applyBorder="1">
      <alignment vertical="center"/>
    </xf>
    <xf numFmtId="0" fontId="3" fillId="0" borderId="24" xfId="1" applyFont="1" applyBorder="1" applyAlignment="1">
      <alignment horizontal="center" vertical="center" shrinkToFit="1"/>
    </xf>
    <xf numFmtId="0" fontId="16" fillId="0" borderId="59" xfId="1" applyFont="1" applyBorder="1" applyAlignment="1">
      <alignment vertical="center" shrinkToFit="1"/>
    </xf>
    <xf numFmtId="0" fontId="16" fillId="0" borderId="25" xfId="1" applyFont="1" applyBorder="1" applyAlignment="1">
      <alignment vertical="center" shrinkToFit="1"/>
    </xf>
    <xf numFmtId="0" fontId="16" fillId="0" borderId="47" xfId="1" applyFont="1" applyBorder="1" applyAlignment="1">
      <alignment vertical="center" shrinkToFit="1"/>
    </xf>
    <xf numFmtId="0" fontId="16" fillId="0" borderId="60" xfId="1" applyFont="1" applyBorder="1" applyAlignment="1">
      <alignment vertical="center" shrinkToFit="1"/>
    </xf>
    <xf numFmtId="0" fontId="17" fillId="0" borderId="0" xfId="0" applyFont="1" applyAlignment="1">
      <alignment horizontal="center" vertical="center" shrinkToFit="1"/>
    </xf>
    <xf numFmtId="0" fontId="9" fillId="0" borderId="17"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protection locked="0"/>
    </xf>
    <xf numFmtId="0" fontId="5" fillId="0" borderId="0" xfId="0" applyFont="1" applyAlignment="1">
      <alignment vertical="center" wrapText="1" shrinkToFit="1"/>
    </xf>
    <xf numFmtId="0" fontId="12" fillId="0" borderId="0" xfId="0" applyFont="1">
      <alignment vertical="center"/>
    </xf>
    <xf numFmtId="0" fontId="13" fillId="0" borderId="0" xfId="0" applyFont="1">
      <alignment vertical="center"/>
    </xf>
    <xf numFmtId="0" fontId="5" fillId="0" borderId="0" xfId="0" applyFont="1" applyAlignment="1">
      <alignment vertical="top" wrapText="1" shrinkToFit="1"/>
    </xf>
    <xf numFmtId="0" fontId="13" fillId="0" borderId="34" xfId="0" applyFont="1" applyBorder="1" applyAlignment="1">
      <alignment horizontal="center" vertical="center"/>
    </xf>
    <xf numFmtId="0" fontId="13" fillId="0" borderId="34" xfId="0" applyFont="1" applyBorder="1" applyAlignment="1">
      <alignment horizontal="left" vertical="center"/>
    </xf>
    <xf numFmtId="179" fontId="9" fillId="0" borderId="31" xfId="0" applyNumberFormat="1"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17" fillId="0" borderId="0" xfId="0" applyFont="1" applyAlignment="1">
      <alignment horizontal="right" vertical="top" shrinkToFit="1"/>
    </xf>
    <xf numFmtId="0" fontId="5" fillId="0" borderId="17" xfId="0" applyFont="1" applyBorder="1" applyAlignment="1">
      <alignment horizontal="center" vertical="center" wrapText="1" shrinkToFit="1"/>
    </xf>
    <xf numFmtId="0" fontId="31" fillId="0" borderId="0" xfId="0" applyFont="1" applyAlignment="1">
      <alignment horizontal="center" vertical="center" wrapText="1" shrinkToFit="1"/>
    </xf>
    <xf numFmtId="0" fontId="17" fillId="0" borderId="0" xfId="0" applyFont="1" applyAlignment="1">
      <alignment horizontal="center" vertical="center" wrapText="1" shrinkToFit="1"/>
    </xf>
    <xf numFmtId="0" fontId="5" fillId="3" borderId="0" xfId="0" applyFont="1" applyFill="1" applyAlignment="1">
      <alignment horizontal="center" vertical="center" shrinkToFit="1"/>
    </xf>
    <xf numFmtId="0" fontId="31" fillId="2" borderId="7" xfId="0" applyFont="1"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xf>
    <xf numFmtId="0" fontId="23" fillId="0" borderId="33" xfId="0" applyFont="1" applyBorder="1" applyAlignment="1">
      <alignment horizontal="distributed" vertical="center" indent="10"/>
    </xf>
    <xf numFmtId="0" fontId="8" fillId="0" borderId="0" xfId="0" applyFont="1" applyAlignment="1">
      <alignment horizontal="center" vertical="center" wrapText="1"/>
    </xf>
    <xf numFmtId="0" fontId="8" fillId="0" borderId="0" xfId="0" applyFont="1" applyAlignment="1">
      <alignment horizontal="left" vertical="center" wrapText="1" indent="1"/>
    </xf>
    <xf numFmtId="0" fontId="8" fillId="0" borderId="29" xfId="0" applyFont="1" applyBorder="1" applyAlignment="1">
      <alignment horizontal="center" vertical="center"/>
    </xf>
    <xf numFmtId="0" fontId="9" fillId="0" borderId="17" xfId="0" applyFont="1" applyBorder="1" applyAlignment="1">
      <alignment horizontal="center" vertical="center"/>
    </xf>
    <xf numFmtId="0" fontId="5" fillId="0" borderId="0" xfId="0" applyFont="1" applyAlignment="1">
      <alignment horizontal="left" vertical="center"/>
    </xf>
    <xf numFmtId="0" fontId="8" fillId="0" borderId="32" xfId="0" applyFont="1" applyBorder="1" applyAlignment="1">
      <alignment horizontal="center" vertical="center"/>
    </xf>
    <xf numFmtId="0" fontId="8" fillId="0" borderId="15" xfId="0" applyFont="1" applyBorder="1" applyAlignment="1">
      <alignment horizontal="center" vertical="center"/>
    </xf>
    <xf numFmtId="0" fontId="31" fillId="0" borderId="0" xfId="0" applyFont="1" applyAlignment="1">
      <alignment horizontal="center" vertical="center" wrapText="1"/>
    </xf>
    <xf numFmtId="0" fontId="26" fillId="0" borderId="31" xfId="0" applyFont="1" applyBorder="1" applyAlignment="1">
      <alignment horizontal="center" vertical="center"/>
    </xf>
    <xf numFmtId="0" fontId="26" fillId="0" borderId="47" xfId="0" applyFont="1" applyBorder="1" applyAlignment="1">
      <alignment horizontal="center" vertical="center"/>
    </xf>
    <xf numFmtId="0" fontId="26" fillId="0" borderId="11" xfId="0" applyFont="1" applyBorder="1" applyAlignment="1">
      <alignment horizontal="center" vertical="center"/>
    </xf>
    <xf numFmtId="0" fontId="8" fillId="0" borderId="17" xfId="0" applyFont="1" applyBorder="1" applyAlignment="1">
      <alignment horizontal="center" vertical="center" shrinkToFit="1"/>
    </xf>
    <xf numFmtId="0" fontId="8" fillId="0" borderId="47"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13" fillId="0" borderId="34" xfId="0" applyFont="1" applyBorder="1" applyAlignment="1">
      <alignment horizontal="left" vertical="center" shrinkToFit="1"/>
    </xf>
    <xf numFmtId="0" fontId="8" fillId="0" borderId="17" xfId="0" applyFont="1" applyBorder="1" applyAlignment="1">
      <alignment horizontal="center" vertical="center"/>
    </xf>
    <xf numFmtId="0" fontId="8" fillId="3" borderId="17" xfId="0" applyFont="1" applyFill="1" applyBorder="1" applyAlignment="1" applyProtection="1">
      <alignment horizontal="left" vertical="center" indent="2" shrinkToFit="1"/>
      <protection locked="0"/>
    </xf>
    <xf numFmtId="0" fontId="8" fillId="3" borderId="31" xfId="0" applyFont="1" applyFill="1" applyBorder="1" applyAlignment="1" applyProtection="1">
      <alignment horizontal="left" vertical="center" indent="2" shrinkToFit="1"/>
      <protection locked="0"/>
    </xf>
    <xf numFmtId="0" fontId="8" fillId="3" borderId="47" xfId="0" applyFont="1" applyFill="1" applyBorder="1" applyAlignment="1" applyProtection="1">
      <alignment horizontal="left" vertical="center" indent="2" shrinkToFit="1"/>
      <protection locked="0"/>
    </xf>
    <xf numFmtId="0" fontId="8" fillId="3" borderId="11" xfId="0" applyFont="1" applyFill="1" applyBorder="1" applyAlignment="1" applyProtection="1">
      <alignment horizontal="left" vertical="center" indent="2" shrinkToFit="1"/>
      <protection locked="0"/>
    </xf>
    <xf numFmtId="0" fontId="8" fillId="3" borderId="11" xfId="0" applyFont="1" applyFill="1" applyBorder="1" applyAlignment="1" applyProtection="1">
      <alignment horizontal="left" vertical="center" shrinkToFit="1"/>
      <protection locked="0"/>
    </xf>
    <xf numFmtId="0" fontId="8" fillId="3" borderId="17" xfId="0" applyFont="1" applyFill="1" applyBorder="1" applyAlignment="1" applyProtection="1">
      <alignment horizontal="left" vertical="center" shrinkToFit="1"/>
      <protection locked="0"/>
    </xf>
    <xf numFmtId="0" fontId="8" fillId="0" borderId="25" xfId="0" applyFont="1" applyBorder="1" applyAlignment="1">
      <alignment horizontal="left" vertical="center" indent="1"/>
    </xf>
    <xf numFmtId="0" fontId="8" fillId="0" borderId="56" xfId="0" applyFont="1" applyBorder="1" applyAlignment="1">
      <alignment horizontal="center" vertical="center"/>
    </xf>
    <xf numFmtId="0" fontId="8" fillId="0" borderId="9" xfId="0" applyFont="1" applyBorder="1" applyAlignment="1">
      <alignment horizontal="center" vertical="center"/>
    </xf>
    <xf numFmtId="0" fontId="8" fillId="0" borderId="57"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wrapText="1"/>
    </xf>
    <xf numFmtId="0" fontId="17" fillId="0" borderId="0" xfId="0" applyFont="1" applyAlignment="1">
      <alignment horizontal="right" vertical="top"/>
    </xf>
    <xf numFmtId="0" fontId="10" fillId="0" borderId="0" xfId="0" applyFont="1" applyAlignment="1">
      <alignment horizontal="center" vertical="center"/>
    </xf>
    <xf numFmtId="0" fontId="10" fillId="0" borderId="2" xfId="0" applyFont="1" applyBorder="1" applyAlignment="1">
      <alignment horizontal="center" vertical="center"/>
    </xf>
    <xf numFmtId="0" fontId="8" fillId="0" borderId="0" xfId="0" applyFont="1" applyAlignment="1">
      <alignment horizontal="left" vertical="center" indent="1"/>
    </xf>
    <xf numFmtId="177" fontId="8" fillId="3" borderId="31" xfId="0" applyNumberFormat="1" applyFont="1" applyFill="1" applyBorder="1" applyAlignment="1" applyProtection="1">
      <alignment horizontal="center" vertical="center" shrinkToFit="1"/>
      <protection locked="0"/>
    </xf>
    <xf numFmtId="177" fontId="8" fillId="3" borderId="11" xfId="0" applyNumberFormat="1"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left" vertical="center" shrinkToFit="1"/>
      <protection locked="0"/>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9" fillId="0" borderId="0" xfId="0" applyFont="1" applyAlignment="1">
      <alignment horizontal="center" vertical="center" shrinkToFit="1"/>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5" fillId="0" borderId="0" xfId="0" applyFont="1" applyAlignment="1">
      <alignment horizontal="left" shrinkToFit="1"/>
    </xf>
    <xf numFmtId="0" fontId="5" fillId="0" borderId="17" xfId="0" applyFont="1" applyBorder="1" applyAlignment="1">
      <alignment horizontal="center" vertical="center" shrinkToFit="1"/>
    </xf>
    <xf numFmtId="0" fontId="9" fillId="0" borderId="17" xfId="0" applyFont="1" applyBorder="1" applyAlignment="1">
      <alignment horizontal="center" vertical="center" shrinkToFit="1"/>
    </xf>
    <xf numFmtId="0" fontId="5" fillId="0" borderId="36"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40" xfId="0" applyFont="1" applyBorder="1" applyAlignment="1">
      <alignment horizontal="left" vertical="top" wrapText="1" shrinkToFit="1"/>
    </xf>
    <xf numFmtId="0" fontId="5" fillId="0" borderId="41" xfId="0" applyFont="1" applyBorder="1" applyAlignment="1">
      <alignment horizontal="left" vertical="top" wrapText="1" shrinkToFit="1"/>
    </xf>
    <xf numFmtId="0" fontId="5" fillId="0" borderId="42" xfId="0" applyFont="1" applyBorder="1" applyAlignment="1">
      <alignment horizontal="left" vertical="top" wrapText="1" shrinkToFit="1"/>
    </xf>
    <xf numFmtId="0" fontId="5" fillId="0" borderId="43" xfId="0" applyFont="1" applyBorder="1" applyAlignment="1">
      <alignment horizontal="left" vertical="top" wrapText="1" shrinkToFit="1"/>
    </xf>
    <xf numFmtId="0" fontId="5" fillId="0" borderId="0" xfId="0" applyFont="1" applyAlignment="1">
      <alignment horizontal="left" vertical="center" shrinkToFit="1"/>
    </xf>
    <xf numFmtId="176" fontId="5" fillId="3" borderId="0" xfId="0" applyNumberFormat="1" applyFont="1" applyFill="1" applyAlignment="1" applyProtection="1">
      <alignment horizontal="right" vertical="center" shrinkToFit="1"/>
      <protection locked="0"/>
    </xf>
    <xf numFmtId="177" fontId="9" fillId="0" borderId="17" xfId="0" applyNumberFormat="1"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11" xfId="0" applyFont="1" applyBorder="1" applyAlignment="1">
      <alignment horizontal="center" vertical="center" shrinkToFit="1"/>
    </xf>
    <xf numFmtId="0" fontId="15" fillId="0" borderId="0" xfId="0" applyFont="1" applyAlignment="1">
      <alignment horizontal="center" vertical="center" textRotation="255"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21"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1" xfId="0" applyFont="1" applyBorder="1" applyAlignment="1">
      <alignment horizontal="center" vertical="center" shrinkToFit="1"/>
    </xf>
    <xf numFmtId="177" fontId="5" fillId="0" borderId="17" xfId="0" applyNumberFormat="1" applyFont="1" applyBorder="1" applyAlignment="1">
      <alignment horizontal="center" vertical="center" shrinkToFit="1"/>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24"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6" fillId="0" borderId="30"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7" xfId="0" applyFont="1" applyBorder="1" applyAlignment="1">
      <alignment horizontal="center" vertical="center" shrinkToFit="1"/>
    </xf>
    <xf numFmtId="0" fontId="8" fillId="0" borderId="34" xfId="0" applyFont="1" applyBorder="1" applyAlignment="1">
      <alignment horizontal="left" vertical="center" wrapText="1"/>
    </xf>
    <xf numFmtId="0" fontId="8" fillId="0" borderId="3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left" vertical="center" indent="2"/>
    </xf>
    <xf numFmtId="0" fontId="9" fillId="0" borderId="0" xfId="0" applyFont="1" applyAlignment="1">
      <alignment horizontal="center" vertical="center" wrapText="1"/>
    </xf>
    <xf numFmtId="0" fontId="8" fillId="0" borderId="0" xfId="0" applyFont="1" applyAlignment="1">
      <alignment horizontal="left" vertical="center" wrapText="1"/>
    </xf>
    <xf numFmtId="0" fontId="9" fillId="0" borderId="17" xfId="0" applyFont="1" applyBorder="1" applyAlignment="1">
      <alignment horizontal="left" vertical="center" indent="1" shrinkToFit="1"/>
    </xf>
    <xf numFmtId="0" fontId="9" fillId="0" borderId="11" xfId="0" applyFont="1" applyBorder="1" applyAlignment="1">
      <alignment horizontal="left" vertical="center"/>
    </xf>
    <xf numFmtId="0" fontId="9" fillId="0" borderId="17" xfId="0" applyFont="1" applyBorder="1" applyAlignment="1">
      <alignment horizontal="left" vertical="center"/>
    </xf>
    <xf numFmtId="0" fontId="24" fillId="5" borderId="34" xfId="0" applyFont="1" applyFill="1" applyBorder="1" applyAlignment="1">
      <alignment horizontal="left" vertical="center" wrapText="1"/>
    </xf>
    <xf numFmtId="0" fontId="25" fillId="0" borderId="34" xfId="0" applyFont="1" applyBorder="1" applyAlignment="1">
      <alignment horizontal="left" vertical="center" wrapText="1"/>
    </xf>
    <xf numFmtId="0" fontId="8" fillId="0" borderId="35" xfId="0" applyFont="1" applyBorder="1" applyAlignment="1">
      <alignment horizontal="left" vertical="center" wrapText="1"/>
    </xf>
    <xf numFmtId="0" fontId="5" fillId="0" borderId="0" xfId="0" applyFont="1" applyAlignment="1">
      <alignment horizontal="left" vertical="top" wrapText="1"/>
    </xf>
    <xf numFmtId="0" fontId="13" fillId="0" borderId="34" xfId="0" applyFont="1" applyBorder="1" applyAlignment="1">
      <alignment horizontal="left" vertical="center" wrapText="1" indent="1"/>
    </xf>
    <xf numFmtId="0" fontId="5" fillId="0" borderId="0" xfId="0" applyFont="1" applyAlignment="1">
      <alignment horizontal="left" vertical="center"/>
    </xf>
    <xf numFmtId="0" fontId="21" fillId="4" borderId="49" xfId="0" applyFont="1" applyFill="1" applyBorder="1" applyAlignment="1" applyProtection="1">
      <alignment horizontal="left" vertical="center" wrapText="1"/>
      <protection locked="0"/>
    </xf>
    <xf numFmtId="0" fontId="21" fillId="4" borderId="54" xfId="0" applyFont="1" applyFill="1" applyBorder="1" applyAlignment="1" applyProtection="1">
      <alignment horizontal="left" vertical="center" wrapText="1"/>
      <protection locked="0"/>
    </xf>
    <xf numFmtId="0" fontId="21" fillId="4" borderId="50" xfId="0" applyFont="1" applyFill="1" applyBorder="1" applyAlignment="1" applyProtection="1">
      <alignment horizontal="left" vertical="center" wrapText="1"/>
      <protection locked="0"/>
    </xf>
    <xf numFmtId="0" fontId="21" fillId="4" borderId="51"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52" xfId="0" applyFont="1" applyFill="1" applyBorder="1" applyAlignment="1" applyProtection="1">
      <alignment horizontal="left" vertical="center" wrapText="1"/>
      <protection locked="0"/>
    </xf>
    <xf numFmtId="0" fontId="21" fillId="4" borderId="53" xfId="0" applyFont="1" applyFill="1" applyBorder="1" applyAlignment="1" applyProtection="1">
      <alignment horizontal="left" vertical="center" wrapText="1"/>
      <protection locked="0"/>
    </xf>
    <xf numFmtId="0" fontId="21" fillId="4" borderId="25"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8" fillId="0" borderId="31" xfId="0" applyFont="1" applyBorder="1" applyAlignment="1">
      <alignment horizontal="center" vertical="center"/>
    </xf>
    <xf numFmtId="0" fontId="8" fillId="0" borderId="11" xfId="0" applyFont="1" applyBorder="1" applyAlignment="1">
      <alignment horizontal="center" vertical="center"/>
    </xf>
    <xf numFmtId="0" fontId="9" fillId="0" borderId="31" xfId="0" applyFont="1" applyBorder="1" applyAlignment="1">
      <alignment horizontal="left" vertical="center" indent="1"/>
    </xf>
    <xf numFmtId="0" fontId="9" fillId="0" borderId="47" xfId="0" applyFont="1" applyBorder="1" applyAlignment="1">
      <alignment horizontal="left" vertical="center" indent="1"/>
    </xf>
    <xf numFmtId="0" fontId="9" fillId="0" borderId="11" xfId="0" applyFont="1" applyBorder="1" applyAlignment="1">
      <alignment horizontal="left" vertical="center" indent="1"/>
    </xf>
    <xf numFmtId="0" fontId="8" fillId="0" borderId="0" xfId="0" applyFont="1" applyAlignment="1">
      <alignment horizontal="center" vertical="center"/>
    </xf>
    <xf numFmtId="178" fontId="8" fillId="3" borderId="0" xfId="0" applyNumberFormat="1" applyFont="1" applyFill="1" applyAlignment="1">
      <alignment horizontal="right" vertical="center"/>
    </xf>
    <xf numFmtId="0" fontId="5" fillId="0" borderId="34" xfId="0" applyFont="1" applyBorder="1" applyAlignment="1">
      <alignment horizontal="left" vertical="top" wrapText="1" shrinkToFit="1"/>
    </xf>
    <xf numFmtId="0" fontId="5" fillId="0" borderId="35" xfId="0" applyFont="1" applyBorder="1" applyAlignment="1">
      <alignment horizontal="left" vertical="top" wrapText="1" shrinkToFit="1"/>
    </xf>
    <xf numFmtId="0" fontId="9" fillId="0" borderId="17" xfId="0" applyFont="1" applyBorder="1" applyAlignment="1" applyProtection="1">
      <alignment horizontal="center" vertical="center" shrinkToFit="1"/>
      <protection locked="0"/>
    </xf>
    <xf numFmtId="49" fontId="5" fillId="3" borderId="31" xfId="0" applyNumberFormat="1" applyFont="1" applyFill="1" applyBorder="1" applyAlignment="1" applyProtection="1">
      <alignment horizontal="center" vertical="center" shrinkToFit="1"/>
      <protection locked="0"/>
    </xf>
    <xf numFmtId="49" fontId="5" fillId="3" borderId="11" xfId="0" applyNumberFormat="1" applyFont="1" applyFill="1" applyBorder="1" applyAlignment="1" applyProtection="1">
      <alignment horizontal="center" vertical="center" shrinkToFit="1"/>
      <protection locked="0"/>
    </xf>
    <xf numFmtId="0" fontId="29" fillId="6" borderId="0" xfId="0" applyFont="1" applyFill="1" applyAlignment="1">
      <alignment horizontal="center" vertical="center" textRotation="255"/>
    </xf>
    <xf numFmtId="0" fontId="29" fillId="6" borderId="0" xfId="0" applyFont="1" applyFill="1" applyAlignment="1">
      <alignment horizontal="left" vertical="center" shrinkToFit="1"/>
    </xf>
    <xf numFmtId="0" fontId="8" fillId="0" borderId="0" xfId="0" applyFont="1" applyAlignment="1">
      <alignment horizontal="left" vertical="center" indent="2" shrinkToFit="1"/>
    </xf>
    <xf numFmtId="58" fontId="5" fillId="3" borderId="31" xfId="0" applyNumberFormat="1" applyFont="1" applyFill="1" applyBorder="1" applyAlignment="1" applyProtection="1">
      <alignment horizontal="distributed" vertical="center" indent="2" shrinkToFit="1"/>
      <protection locked="0"/>
    </xf>
    <xf numFmtId="0" fontId="5" fillId="3" borderId="11" xfId="0" applyFont="1" applyFill="1" applyBorder="1" applyAlignment="1" applyProtection="1">
      <alignment horizontal="distributed" vertical="center" indent="2" shrinkToFit="1"/>
      <protection locked="0"/>
    </xf>
    <xf numFmtId="177" fontId="9" fillId="0" borderId="31" xfId="0" applyNumberFormat="1" applyFont="1" applyBorder="1" applyAlignment="1" applyProtection="1">
      <alignment horizontal="center" vertical="center" shrinkToFit="1"/>
      <protection locked="0"/>
    </xf>
    <xf numFmtId="177" fontId="9" fillId="0" borderId="47" xfId="0" applyNumberFormat="1" applyFont="1" applyBorder="1" applyAlignment="1" applyProtection="1">
      <alignment horizontal="center" vertical="center" shrinkToFit="1"/>
      <protection locked="0"/>
    </xf>
    <xf numFmtId="177" fontId="9" fillId="0" borderId="11" xfId="0" applyNumberFormat="1" applyFont="1" applyBorder="1" applyAlignment="1" applyProtection="1">
      <alignment horizontal="center" vertical="center" shrinkToFit="1"/>
      <protection locked="0"/>
    </xf>
    <xf numFmtId="177" fontId="9" fillId="0" borderId="47"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0" fontId="5" fillId="0" borderId="12" xfId="0" applyFont="1" applyBorder="1" applyAlignment="1">
      <alignment horizontal="center" vertical="center" shrinkToFit="1"/>
    </xf>
    <xf numFmtId="0" fontId="30" fillId="0" borderId="1" xfId="0" applyFont="1" applyBorder="1" applyAlignment="1">
      <alignment horizontal="distributed" vertical="center" indent="40" shrinkToFit="1"/>
    </xf>
    <xf numFmtId="0" fontId="30" fillId="0" borderId="2" xfId="0" applyFont="1" applyBorder="1" applyAlignment="1">
      <alignment horizontal="distributed" vertical="center" indent="40" shrinkToFit="1"/>
    </xf>
    <xf numFmtId="0" fontId="30" fillId="0" borderId="20" xfId="0" applyFont="1" applyBorder="1" applyAlignment="1">
      <alignment horizontal="distributed" vertical="center" indent="40" shrinkToFit="1"/>
    </xf>
    <xf numFmtId="0" fontId="30" fillId="0" borderId="3" xfId="0" applyFont="1" applyBorder="1" applyAlignment="1">
      <alignment horizontal="distributed" vertical="center" indent="40" shrinkToFit="1"/>
    </xf>
    <xf numFmtId="0" fontId="30" fillId="0" borderId="4" xfId="0" applyFont="1" applyBorder="1" applyAlignment="1">
      <alignment horizontal="distributed" vertical="center" indent="40" shrinkToFit="1"/>
    </xf>
    <xf numFmtId="0" fontId="30" fillId="0" borderId="21" xfId="0" applyFont="1" applyBorder="1" applyAlignment="1">
      <alignment horizontal="distributed" vertical="center" indent="40" shrinkToFit="1"/>
    </xf>
    <xf numFmtId="0" fontId="5" fillId="0" borderId="40" xfId="0" applyFont="1" applyBorder="1" applyAlignment="1">
      <alignment horizontal="left" vertical="center" shrinkToFit="1"/>
    </xf>
    <xf numFmtId="0" fontId="5" fillId="0" borderId="0" xfId="0" applyFont="1" applyAlignment="1">
      <alignment horizontal="left" vertical="center" wrapText="1" shrinkToFit="1"/>
    </xf>
    <xf numFmtId="0" fontId="5" fillId="0" borderId="2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23" xfId="0" applyFont="1" applyBorder="1" applyAlignment="1">
      <alignment horizontal="center" vertical="center" shrinkToFit="1"/>
    </xf>
    <xf numFmtId="0" fontId="29" fillId="6" borderId="0" xfId="0" applyFont="1" applyFill="1" applyAlignment="1">
      <alignment horizontal="center" vertical="center" shrinkToFit="1"/>
    </xf>
  </cellXfs>
  <cellStyles count="2">
    <cellStyle name="標準" xfId="0" builtinId="0"/>
    <cellStyle name="標準_学級名簿（1年） H15" xfId="1" xr:uid="{526B432E-4B29-4F1B-AFA8-32FFB55CFC91}"/>
  </cellStyles>
  <dxfs count="0"/>
  <tableStyles count="0" defaultTableStyle="TableStyleMedium2" defaultPivotStyle="PivotStyleLight16"/>
  <colors>
    <mruColors>
      <color rgb="FFE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1102178</xdr:colOff>
      <xdr:row>10</xdr:row>
      <xdr:rowOff>0</xdr:rowOff>
    </xdr:from>
    <xdr:to>
      <xdr:col>7</xdr:col>
      <xdr:colOff>9524</xdr:colOff>
      <xdr:row>10</xdr:row>
      <xdr:rowOff>17689</xdr:rowOff>
    </xdr:to>
    <xdr:sp macro="" textlink="">
      <xdr:nvSpPr>
        <xdr:cNvPr id="2" name="テキスト ボックス 1">
          <a:extLst>
            <a:ext uri="{FF2B5EF4-FFF2-40B4-BE49-F238E27FC236}">
              <a16:creationId xmlns:a16="http://schemas.microsoft.com/office/drawing/2014/main" id="{BCCE7DDC-D110-4CBC-8945-12ED42BC6481}"/>
            </a:ext>
          </a:extLst>
        </xdr:cNvPr>
        <xdr:cNvSpPr txBox="1"/>
      </xdr:nvSpPr>
      <xdr:spPr>
        <a:xfrm>
          <a:off x="5851071" y="1156607"/>
          <a:ext cx="2952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121073</xdr:colOff>
      <xdr:row>0</xdr:row>
      <xdr:rowOff>197273</xdr:rowOff>
    </xdr:from>
    <xdr:to>
      <xdr:col>35</xdr:col>
      <xdr:colOff>36831</xdr:colOff>
      <xdr:row>2</xdr:row>
      <xdr:rowOff>113453</xdr:rowOff>
    </xdr:to>
    <xdr:sp macro="" textlink="">
      <xdr:nvSpPr>
        <xdr:cNvPr id="2" name="テキスト ボックス 1">
          <a:extLst>
            <a:ext uri="{FF2B5EF4-FFF2-40B4-BE49-F238E27FC236}">
              <a16:creationId xmlns:a16="http://schemas.microsoft.com/office/drawing/2014/main" id="{4856A14D-2131-61CE-9FF0-60E122BDABB6}"/>
            </a:ext>
          </a:extLst>
        </xdr:cNvPr>
        <xdr:cNvSpPr txBox="1"/>
      </xdr:nvSpPr>
      <xdr:spPr>
        <a:xfrm>
          <a:off x="9508490" y="197273"/>
          <a:ext cx="7652174" cy="7628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200" b="1">
              <a:latin typeface="ＭＳ ゴシック" panose="020B0609070205080204" pitchFamily="49" charset="-128"/>
              <a:ea typeface="ＭＳ ゴシック" panose="020B0609070205080204" pitchFamily="49" charset="-128"/>
            </a:rPr>
            <a:t>○　このシートは</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の入力作業で完成する。</a:t>
          </a:r>
          <a:endParaRPr kumimoji="1" lang="en-US" altLang="ja-JP" sz="1200" b="1">
            <a:latin typeface="ＭＳ ゴシック" panose="020B0609070205080204" pitchFamily="49" charset="-128"/>
            <a:ea typeface="ＭＳ ゴシック" panose="020B0609070205080204" pitchFamily="49" charset="-128"/>
          </a:endParaRPr>
        </a:p>
        <a:p>
          <a:pPr>
            <a:lnSpc>
              <a:spcPts val="1700"/>
            </a:lnSpc>
          </a:pPr>
          <a:r>
            <a:rPr kumimoji="1" lang="ja-JP" altLang="en-US" sz="1200" b="1">
              <a:latin typeface="ＭＳ ゴシック" panose="020B0609070205080204" pitchFamily="49" charset="-128"/>
              <a:ea typeface="ＭＳ ゴシック" panose="020B0609070205080204" pitchFamily="49" charset="-128"/>
            </a:rPr>
            <a:t>　</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　必ず</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と同じ内容になっていることを確認すること。</a:t>
          </a:r>
          <a:endParaRPr kumimoji="1" lang="en-US" altLang="ja-JP" sz="1200" b="1">
            <a:latin typeface="ＭＳ ゴシック" panose="020B0609070205080204" pitchFamily="49" charset="-128"/>
            <a:ea typeface="ＭＳ ゴシック" panose="020B0609070205080204" pitchFamily="49" charset="-128"/>
          </a:endParaRPr>
        </a:p>
        <a:p>
          <a:pPr>
            <a:lnSpc>
              <a:spcPts val="1700"/>
            </a:lnSpc>
          </a:pPr>
          <a:r>
            <a:rPr kumimoji="1" lang="ja-JP" altLang="en-US" sz="1200" b="1">
              <a:latin typeface="ＭＳ ゴシック" panose="020B0609070205080204" pitchFamily="49" charset="-128"/>
              <a:ea typeface="ＭＳ ゴシック" panose="020B0609070205080204" pitchFamily="49" charset="-128"/>
            </a:rPr>
            <a:t>○　シートに保護をかけているため、このシートでの作業は不要。（訂正等は</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で行う。）</a:t>
          </a:r>
          <a:endParaRPr kumimoji="1" lang="en-US" altLang="ja-JP" sz="120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121073</xdr:colOff>
      <xdr:row>0</xdr:row>
      <xdr:rowOff>197273</xdr:rowOff>
    </xdr:from>
    <xdr:to>
      <xdr:col>36</xdr:col>
      <xdr:colOff>36831</xdr:colOff>
      <xdr:row>2</xdr:row>
      <xdr:rowOff>113453</xdr:rowOff>
    </xdr:to>
    <xdr:sp macro="" textlink="">
      <xdr:nvSpPr>
        <xdr:cNvPr id="2" name="テキスト ボックス 1">
          <a:extLst>
            <a:ext uri="{FF2B5EF4-FFF2-40B4-BE49-F238E27FC236}">
              <a16:creationId xmlns:a16="http://schemas.microsoft.com/office/drawing/2014/main" id="{168EA8AB-672A-4A39-8F54-4E712D7A0F9A}"/>
            </a:ext>
          </a:extLst>
        </xdr:cNvPr>
        <xdr:cNvSpPr txBox="1"/>
      </xdr:nvSpPr>
      <xdr:spPr>
        <a:xfrm>
          <a:off x="11779673" y="197273"/>
          <a:ext cx="10888558" cy="3924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200" b="1">
              <a:latin typeface="ＭＳ ゴシック" panose="020B0609070205080204" pitchFamily="49" charset="-128"/>
              <a:ea typeface="ＭＳ ゴシック" panose="020B0609070205080204" pitchFamily="49" charset="-128"/>
            </a:rPr>
            <a:t>○　このシートは</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の入力作業で完成する。</a:t>
          </a:r>
          <a:endParaRPr kumimoji="1" lang="en-US" altLang="ja-JP" sz="1200" b="1">
            <a:latin typeface="ＭＳ ゴシック" panose="020B0609070205080204" pitchFamily="49" charset="-128"/>
            <a:ea typeface="ＭＳ ゴシック" panose="020B0609070205080204" pitchFamily="49" charset="-128"/>
          </a:endParaRPr>
        </a:p>
        <a:p>
          <a:pPr>
            <a:lnSpc>
              <a:spcPts val="1700"/>
            </a:lnSpc>
          </a:pPr>
          <a:r>
            <a:rPr kumimoji="1" lang="ja-JP" altLang="en-US" sz="1200" b="1">
              <a:latin typeface="ＭＳ ゴシック" panose="020B0609070205080204" pitchFamily="49" charset="-128"/>
              <a:ea typeface="ＭＳ ゴシック" panose="020B0609070205080204" pitchFamily="49" charset="-128"/>
            </a:rPr>
            <a:t>　</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　必ず</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と同じ内容になっていることを確認すること。</a:t>
          </a:r>
          <a:endParaRPr kumimoji="1" lang="en-US" altLang="ja-JP" sz="1200" b="1">
            <a:latin typeface="ＭＳ ゴシック" panose="020B0609070205080204" pitchFamily="49" charset="-128"/>
            <a:ea typeface="ＭＳ ゴシック" panose="020B0609070205080204" pitchFamily="49" charset="-128"/>
          </a:endParaRPr>
        </a:p>
        <a:p>
          <a:pPr>
            <a:lnSpc>
              <a:spcPts val="1700"/>
            </a:lnSpc>
          </a:pPr>
          <a:r>
            <a:rPr kumimoji="1" lang="ja-JP" altLang="en-US" sz="1200" b="1">
              <a:latin typeface="ＭＳ ゴシック" panose="020B0609070205080204" pitchFamily="49" charset="-128"/>
              <a:ea typeface="ＭＳ ゴシック" panose="020B0609070205080204" pitchFamily="49" charset="-128"/>
            </a:rPr>
            <a:t>○　シートに保護をかけているため、このシートでの作業は不要。（訂正等は</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登録　様式</a:t>
          </a:r>
          <a:r>
            <a:rPr kumimoji="1" lang="en-US" altLang="ja-JP" sz="1200" b="1">
              <a:latin typeface="ＭＳ ゴシック" panose="020B0609070205080204" pitchFamily="49" charset="-128"/>
              <a:ea typeface="ＭＳ ゴシック" panose="020B0609070205080204" pitchFamily="49" charset="-128"/>
            </a:rPr>
            <a:t>2-2】</a:t>
          </a:r>
          <a:r>
            <a:rPr kumimoji="1" lang="ja-JP" altLang="en-US" sz="1200" b="1">
              <a:latin typeface="ＭＳ ゴシック" panose="020B0609070205080204" pitchFamily="49" charset="-128"/>
              <a:ea typeface="ＭＳ ゴシック" panose="020B0609070205080204" pitchFamily="49" charset="-128"/>
            </a:rPr>
            <a:t>で行う。）</a:t>
          </a:r>
          <a:endParaRPr kumimoji="1" lang="en-US" altLang="ja-JP"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4AB2-7C51-4D8E-B222-007D171B4ED0}">
  <dimension ref="A1:Z31"/>
  <sheetViews>
    <sheetView tabSelected="1" zoomScaleNormal="100" zoomScaleSheetLayoutView="100" workbookViewId="0">
      <selection sqref="A1:C1"/>
    </sheetView>
  </sheetViews>
  <sheetFormatPr defaultColWidth="9" defaultRowHeight="14.25" x14ac:dyDescent="0.4"/>
  <cols>
    <col min="1" max="2" width="4.625" style="41" customWidth="1"/>
    <col min="3" max="3" width="15.375" style="41" customWidth="1"/>
    <col min="4" max="4" width="3.375" style="41" bestFit="1" customWidth="1"/>
    <col min="5" max="5" width="26.625" style="41" customWidth="1"/>
    <col min="6" max="6" width="11.875" style="41" customWidth="1"/>
    <col min="7" max="7" width="9" style="41"/>
    <col min="8" max="8" width="4.625" style="41" customWidth="1"/>
    <col min="9" max="9" width="85.5" style="41" bestFit="1" customWidth="1"/>
    <col min="10" max="10" width="3.5" style="41" customWidth="1"/>
    <col min="11" max="11" width="5.5" style="41" bestFit="1" customWidth="1"/>
    <col min="12" max="12" width="22.75" style="41" bestFit="1" customWidth="1"/>
    <col min="13" max="13" width="5.5" style="41" bestFit="1" customWidth="1"/>
    <col min="14" max="14" width="22.75" style="41" customWidth="1"/>
    <col min="15" max="15" width="9" style="41" hidden="1" customWidth="1"/>
    <col min="16" max="16" width="18" style="41" hidden="1" customWidth="1"/>
    <col min="17" max="17" width="3.625" style="41" customWidth="1"/>
    <col min="18" max="18" width="9" style="41"/>
    <col min="19" max="19" width="5.5" style="73" bestFit="1" customWidth="1"/>
    <col min="20" max="20" width="11.625" style="73" bestFit="1" customWidth="1"/>
    <col min="21" max="21" width="16.125" style="73" bestFit="1" customWidth="1"/>
    <col min="22" max="22" width="16.125" style="73" customWidth="1"/>
    <col min="23" max="23" width="27.25" style="73" customWidth="1"/>
    <col min="24" max="24" width="5.5" style="73" customWidth="1"/>
    <col min="25" max="26" width="16.125" style="73" bestFit="1" customWidth="1"/>
    <col min="27" max="16384" width="9" style="41"/>
  </cols>
  <sheetData>
    <row r="1" spans="1:26" ht="21" customHeight="1" thickTop="1" x14ac:dyDescent="0.4">
      <c r="A1" s="194" t="s">
        <v>302</v>
      </c>
      <c r="B1" s="195"/>
      <c r="C1" s="196"/>
      <c r="G1" s="219"/>
      <c r="H1" s="219"/>
      <c r="I1" s="77" t="s">
        <v>206</v>
      </c>
    </row>
    <row r="2" spans="1:26" ht="21" customHeight="1" x14ac:dyDescent="0.4">
      <c r="F2" s="130"/>
      <c r="G2" s="130"/>
      <c r="H2" s="130"/>
      <c r="I2" s="203" t="s">
        <v>230</v>
      </c>
    </row>
    <row r="3" spans="1:26" ht="15" customHeight="1" x14ac:dyDescent="0.4">
      <c r="I3" s="203"/>
    </row>
    <row r="4" spans="1:26" ht="21" customHeight="1" thickBot="1" x14ac:dyDescent="0.45">
      <c r="B4" s="211" t="s">
        <v>234</v>
      </c>
      <c r="C4" s="211"/>
      <c r="I4" s="160" t="s">
        <v>305</v>
      </c>
    </row>
    <row r="5" spans="1:26" ht="32.25" customHeight="1" thickBot="1" x14ac:dyDescent="0.45">
      <c r="B5" s="204" t="s">
        <v>235</v>
      </c>
      <c r="C5" s="204"/>
      <c r="D5" s="205"/>
      <c r="E5" s="205"/>
      <c r="F5" s="205"/>
      <c r="G5" s="205"/>
      <c r="I5" s="45"/>
      <c r="K5" s="200" t="s">
        <v>226</v>
      </c>
      <c r="L5" s="201"/>
      <c r="M5" s="201"/>
      <c r="N5" s="202"/>
      <c r="S5" s="215" t="s">
        <v>295</v>
      </c>
      <c r="T5" s="216"/>
      <c r="U5" s="216"/>
      <c r="V5" s="216"/>
      <c r="W5" s="216"/>
      <c r="X5" s="216"/>
      <c r="Y5" s="216"/>
      <c r="Z5" s="217"/>
    </row>
    <row r="6" spans="1:26" ht="32.25" customHeight="1" thickBot="1" x14ac:dyDescent="0.45">
      <c r="B6" s="204" t="s">
        <v>236</v>
      </c>
      <c r="C6" s="204"/>
      <c r="D6" s="205"/>
      <c r="E6" s="205"/>
      <c r="F6" s="205"/>
      <c r="G6" s="205"/>
      <c r="I6" s="45" t="s">
        <v>210</v>
      </c>
      <c r="K6" s="74" t="s">
        <v>178</v>
      </c>
      <c r="L6" s="78" t="s">
        <v>5</v>
      </c>
      <c r="M6" s="74" t="s">
        <v>178</v>
      </c>
      <c r="N6" s="78" t="s">
        <v>5</v>
      </c>
      <c r="S6" s="74" t="s">
        <v>293</v>
      </c>
      <c r="T6" s="122" t="s">
        <v>291</v>
      </c>
      <c r="U6" s="75" t="s">
        <v>292</v>
      </c>
      <c r="X6" s="74" t="s">
        <v>293</v>
      </c>
      <c r="Y6" s="122" t="s">
        <v>291</v>
      </c>
      <c r="Z6" s="75" t="s">
        <v>292</v>
      </c>
    </row>
    <row r="7" spans="1:26" ht="32.25" customHeight="1" x14ac:dyDescent="0.4">
      <c r="B7" s="204" t="s">
        <v>237</v>
      </c>
      <c r="C7" s="204"/>
      <c r="D7" s="205"/>
      <c r="E7" s="205"/>
      <c r="F7" s="205"/>
      <c r="G7" s="205"/>
      <c r="I7" s="45" t="s">
        <v>233</v>
      </c>
      <c r="K7" s="79">
        <v>1</v>
      </c>
      <c r="L7" s="80" t="s">
        <v>156</v>
      </c>
      <c r="M7" s="79">
        <v>10</v>
      </c>
      <c r="N7" s="80" t="s">
        <v>165</v>
      </c>
      <c r="S7" s="79">
        <v>11</v>
      </c>
      <c r="T7" s="118" t="s">
        <v>246</v>
      </c>
      <c r="U7" s="116" t="s">
        <v>140</v>
      </c>
      <c r="V7" s="127" t="s">
        <v>314</v>
      </c>
      <c r="W7" s="41" t="str">
        <f>"（"&amp;V7&amp;")"</f>
        <v>（四国中央)</v>
      </c>
      <c r="X7" s="82">
        <v>31</v>
      </c>
      <c r="Y7" s="72" t="s">
        <v>277</v>
      </c>
      <c r="Z7" s="212" t="s">
        <v>244</v>
      </c>
    </row>
    <row r="8" spans="1:26" ht="32.25" customHeight="1" x14ac:dyDescent="0.4">
      <c r="B8" s="204" t="s">
        <v>201</v>
      </c>
      <c r="C8" s="204"/>
      <c r="D8" s="43"/>
      <c r="E8" s="81" t="str">
        <f>IF(D8="","",VLOOKUP(D8,K7:L25,2,1))</f>
        <v/>
      </c>
      <c r="F8" s="42" t="s">
        <v>2</v>
      </c>
      <c r="G8" s="44"/>
      <c r="I8" s="45" t="s">
        <v>307</v>
      </c>
      <c r="K8" s="82">
        <v>2</v>
      </c>
      <c r="L8" s="20" t="s">
        <v>157</v>
      </c>
      <c r="M8" s="82">
        <v>11</v>
      </c>
      <c r="N8" s="20" t="s">
        <v>166</v>
      </c>
      <c r="S8" s="82">
        <v>12</v>
      </c>
      <c r="T8" s="72" t="s">
        <v>247</v>
      </c>
      <c r="U8" s="117" t="s">
        <v>141</v>
      </c>
      <c r="V8" s="127" t="s">
        <v>315</v>
      </c>
      <c r="W8" s="41" t="str">
        <f t="shared" ref="W8:W26" si="0">"（"&amp;V8&amp;")"</f>
        <v>（新居浜)</v>
      </c>
      <c r="X8" s="82">
        <v>32</v>
      </c>
      <c r="Y8" s="72" t="s">
        <v>276</v>
      </c>
      <c r="Z8" s="213"/>
    </row>
    <row r="9" spans="1:26" ht="32.25" customHeight="1" x14ac:dyDescent="0.4">
      <c r="B9" s="204" t="s">
        <v>192</v>
      </c>
      <c r="C9" s="204"/>
      <c r="D9" s="205"/>
      <c r="E9" s="205"/>
      <c r="F9" s="42" t="s">
        <v>199</v>
      </c>
      <c r="G9" s="44"/>
      <c r="I9" s="45" t="s">
        <v>311</v>
      </c>
      <c r="K9" s="82">
        <v>3</v>
      </c>
      <c r="L9" s="20" t="s">
        <v>158</v>
      </c>
      <c r="M9" s="82">
        <v>12</v>
      </c>
      <c r="N9" s="20" t="s">
        <v>167</v>
      </c>
      <c r="S9" s="82">
        <v>13</v>
      </c>
      <c r="T9" s="72" t="s">
        <v>249</v>
      </c>
      <c r="U9" s="117" t="s">
        <v>142</v>
      </c>
      <c r="V9" s="127" t="s">
        <v>316</v>
      </c>
      <c r="W9" s="41" t="str">
        <f t="shared" si="0"/>
        <v>（西条)</v>
      </c>
      <c r="X9" s="82">
        <v>33</v>
      </c>
      <c r="Y9" s="72" t="s">
        <v>280</v>
      </c>
      <c r="Z9" s="212" t="s">
        <v>245</v>
      </c>
    </row>
    <row r="10" spans="1:26" ht="32.25" customHeight="1" x14ac:dyDescent="0.4">
      <c r="B10" s="204" t="s">
        <v>238</v>
      </c>
      <c r="C10" s="204"/>
      <c r="D10" s="83" t="s">
        <v>200</v>
      </c>
      <c r="E10" s="209"/>
      <c r="F10" s="210"/>
      <c r="G10" s="210"/>
      <c r="I10" s="45" t="s">
        <v>225</v>
      </c>
      <c r="K10" s="82">
        <v>4</v>
      </c>
      <c r="L10" s="20" t="s">
        <v>159</v>
      </c>
      <c r="M10" s="82">
        <v>13</v>
      </c>
      <c r="N10" s="20" t="s">
        <v>168</v>
      </c>
      <c r="S10" s="82">
        <v>14</v>
      </c>
      <c r="T10" s="72" t="s">
        <v>284</v>
      </c>
      <c r="U10" s="212" t="s">
        <v>143</v>
      </c>
      <c r="V10" s="127" t="s">
        <v>317</v>
      </c>
      <c r="W10" s="41" t="str">
        <f t="shared" si="0"/>
        <v>（今治・越智)</v>
      </c>
      <c r="X10" s="82">
        <v>34</v>
      </c>
      <c r="Y10" s="72" t="s">
        <v>279</v>
      </c>
      <c r="Z10" s="213"/>
    </row>
    <row r="11" spans="1:26" ht="32.25" customHeight="1" x14ac:dyDescent="0.4">
      <c r="B11" s="204"/>
      <c r="C11" s="204"/>
      <c r="D11" s="205"/>
      <c r="E11" s="205"/>
      <c r="F11" s="205"/>
      <c r="G11" s="205"/>
      <c r="I11" s="45" t="s">
        <v>211</v>
      </c>
      <c r="K11" s="82">
        <v>5</v>
      </c>
      <c r="L11" s="20" t="s">
        <v>160</v>
      </c>
      <c r="M11" s="82">
        <v>14</v>
      </c>
      <c r="N11" s="20" t="s">
        <v>169</v>
      </c>
      <c r="S11" s="82">
        <v>15</v>
      </c>
      <c r="T11" s="72" t="s">
        <v>271</v>
      </c>
      <c r="U11" s="213"/>
      <c r="V11" s="127" t="s">
        <v>317</v>
      </c>
      <c r="W11" s="41" t="str">
        <f t="shared" si="0"/>
        <v>（今治・越智)</v>
      </c>
      <c r="X11" s="82">
        <v>35</v>
      </c>
      <c r="Y11" s="72" t="s">
        <v>251</v>
      </c>
      <c r="Z11" s="117" t="s">
        <v>152</v>
      </c>
    </row>
    <row r="12" spans="1:26" ht="32.25" customHeight="1" x14ac:dyDescent="0.4">
      <c r="B12" s="204" t="s">
        <v>308</v>
      </c>
      <c r="C12" s="204"/>
      <c r="D12" s="205"/>
      <c r="E12" s="205"/>
      <c r="F12" s="205"/>
      <c r="G12" s="205"/>
      <c r="I12" s="45" t="s">
        <v>225</v>
      </c>
      <c r="K12" s="82">
        <v>6</v>
      </c>
      <c r="L12" s="20" t="s">
        <v>161</v>
      </c>
      <c r="M12" s="82">
        <v>15</v>
      </c>
      <c r="N12" s="20" t="s">
        <v>170</v>
      </c>
      <c r="S12" s="82">
        <v>21</v>
      </c>
      <c r="T12" s="72" t="s">
        <v>250</v>
      </c>
      <c r="U12" s="117" t="s">
        <v>144</v>
      </c>
      <c r="V12" s="127" t="s">
        <v>319</v>
      </c>
      <c r="W12" s="41" t="str">
        <f t="shared" si="0"/>
        <v>（松山)</v>
      </c>
      <c r="X12" s="82">
        <v>36</v>
      </c>
      <c r="Y12" s="72" t="s">
        <v>283</v>
      </c>
      <c r="Z12" s="212" t="s">
        <v>252</v>
      </c>
    </row>
    <row r="13" spans="1:26" ht="32.25" customHeight="1" x14ac:dyDescent="0.4">
      <c r="B13" s="218" t="s">
        <v>303</v>
      </c>
      <c r="C13" s="204"/>
      <c r="D13" s="206"/>
      <c r="E13" s="207"/>
      <c r="F13" s="207"/>
      <c r="G13" s="208"/>
      <c r="I13" s="45" t="s">
        <v>304</v>
      </c>
      <c r="K13" s="82">
        <v>7</v>
      </c>
      <c r="L13" s="20" t="s">
        <v>162</v>
      </c>
      <c r="M13" s="82">
        <v>16</v>
      </c>
      <c r="N13" s="20" t="s">
        <v>171</v>
      </c>
      <c r="S13" s="82">
        <v>22</v>
      </c>
      <c r="T13" s="72" t="s">
        <v>273</v>
      </c>
      <c r="U13" s="212" t="s">
        <v>243</v>
      </c>
      <c r="V13" s="127" t="s">
        <v>320</v>
      </c>
      <c r="W13" s="41" t="str">
        <f t="shared" si="0"/>
        <v>（東温・上浮穴)</v>
      </c>
      <c r="X13" s="115">
        <v>37</v>
      </c>
      <c r="Y13" s="119" t="s">
        <v>281</v>
      </c>
      <c r="Z13" s="214"/>
    </row>
    <row r="14" spans="1:26" ht="32.25" customHeight="1" x14ac:dyDescent="0.4">
      <c r="B14" s="204" t="s">
        <v>197</v>
      </c>
      <c r="C14" s="204"/>
      <c r="D14" s="205"/>
      <c r="E14" s="205"/>
      <c r="F14" s="205"/>
      <c r="G14" s="205"/>
      <c r="I14" s="45" t="s">
        <v>239</v>
      </c>
      <c r="K14" s="82">
        <v>8</v>
      </c>
      <c r="L14" s="20" t="s">
        <v>163</v>
      </c>
      <c r="M14" s="82">
        <v>17</v>
      </c>
      <c r="N14" s="20" t="s">
        <v>172</v>
      </c>
      <c r="O14" s="13" t="s">
        <v>2</v>
      </c>
      <c r="P14" s="41" t="s">
        <v>191</v>
      </c>
      <c r="S14" s="82">
        <v>23</v>
      </c>
      <c r="T14" s="72" t="s">
        <v>272</v>
      </c>
      <c r="U14" s="213"/>
      <c r="V14" s="127" t="s">
        <v>320</v>
      </c>
      <c r="W14" s="41" t="str">
        <f t="shared" si="0"/>
        <v>（東温・上浮穴)</v>
      </c>
      <c r="X14" s="115">
        <v>38</v>
      </c>
      <c r="Y14" s="119" t="s">
        <v>282</v>
      </c>
      <c r="Z14" s="213"/>
    </row>
    <row r="15" spans="1:26" ht="32.25" customHeight="1" thickBot="1" x14ac:dyDescent="0.45">
      <c r="B15" s="197" t="s">
        <v>205</v>
      </c>
      <c r="C15" s="197"/>
      <c r="D15" s="205"/>
      <c r="E15" s="205"/>
      <c r="F15" s="205"/>
      <c r="G15" s="205"/>
      <c r="I15" s="45" t="s">
        <v>241</v>
      </c>
      <c r="K15" s="84">
        <v>9</v>
      </c>
      <c r="L15" s="22" t="s">
        <v>164</v>
      </c>
      <c r="M15" s="84">
        <v>18</v>
      </c>
      <c r="N15" s="22" t="s">
        <v>173</v>
      </c>
      <c r="O15" s="12" t="s">
        <v>176</v>
      </c>
      <c r="P15" s="41" t="s">
        <v>202</v>
      </c>
      <c r="S15" s="82">
        <v>24</v>
      </c>
      <c r="T15" s="72" t="s">
        <v>278</v>
      </c>
      <c r="U15" s="212" t="s">
        <v>147</v>
      </c>
      <c r="V15" s="127" t="s">
        <v>388</v>
      </c>
      <c r="W15" s="41" t="str">
        <f>"（"&amp;V15&amp;")"</f>
        <v>（伊予地区)</v>
      </c>
      <c r="X15" s="115">
        <v>39</v>
      </c>
      <c r="Y15" s="119" t="s">
        <v>253</v>
      </c>
      <c r="Z15" s="121" t="s">
        <v>155</v>
      </c>
    </row>
    <row r="16" spans="1:26" ht="32.25" customHeight="1" x14ac:dyDescent="0.4">
      <c r="B16" s="197" t="s">
        <v>240</v>
      </c>
      <c r="C16" s="197"/>
      <c r="D16" s="223"/>
      <c r="E16" s="224"/>
      <c r="F16" s="76"/>
      <c r="G16" s="81" t="s">
        <v>242</v>
      </c>
      <c r="I16" s="133" t="s">
        <v>309</v>
      </c>
      <c r="K16" s="85">
        <v>10</v>
      </c>
      <c r="L16" s="86" t="s">
        <v>165</v>
      </c>
      <c r="M16" s="12"/>
      <c r="N16" s="12"/>
      <c r="O16" s="12" t="s">
        <v>177</v>
      </c>
      <c r="P16" s="41" t="s">
        <v>208</v>
      </c>
      <c r="S16" s="82">
        <v>25</v>
      </c>
      <c r="T16" s="72" t="s">
        <v>274</v>
      </c>
      <c r="U16" s="214"/>
      <c r="V16" s="127" t="s">
        <v>388</v>
      </c>
      <c r="W16" s="41" t="str">
        <f t="shared" si="0"/>
        <v>（伊予地区)</v>
      </c>
      <c r="X16" s="131"/>
      <c r="Y16" s="132"/>
      <c r="Z16" s="132"/>
    </row>
    <row r="17" spans="1:25" ht="32.25" customHeight="1" thickBot="1" x14ac:dyDescent="0.45">
      <c r="B17" s="197" t="s">
        <v>296</v>
      </c>
      <c r="C17" s="197"/>
      <c r="D17" s="124"/>
      <c r="E17" s="123" t="str">
        <f>IF(D17="","",VLOOKUP(D17,S7:W27,2,1))</f>
        <v/>
      </c>
      <c r="F17" s="198" t="str">
        <f>IF(D17="","",VLOOKUP(D17,S7:W27,5,1))</f>
        <v/>
      </c>
      <c r="G17" s="199"/>
      <c r="H17" s="87" t="str">
        <f>IF(D17="","",VLOOKUP(D17,S7:W27,4,1))</f>
        <v/>
      </c>
      <c r="I17" s="46" t="s">
        <v>310</v>
      </c>
      <c r="K17" s="87">
        <v>11</v>
      </c>
      <c r="L17" s="86" t="s">
        <v>166</v>
      </c>
      <c r="M17" s="12"/>
      <c r="N17" s="12"/>
      <c r="O17" s="41" t="s">
        <v>232</v>
      </c>
      <c r="P17" s="41" t="s">
        <v>209</v>
      </c>
      <c r="S17" s="115">
        <v>26</v>
      </c>
      <c r="T17" s="119" t="s">
        <v>275</v>
      </c>
      <c r="U17" s="214"/>
      <c r="V17" s="127" t="s">
        <v>388</v>
      </c>
      <c r="W17" s="41" t="str">
        <f t="shared" si="0"/>
        <v>（伊予地区)</v>
      </c>
      <c r="X17" s="41"/>
      <c r="Y17" s="41"/>
    </row>
    <row r="18" spans="1:25" ht="31.5" customHeight="1" thickTop="1" x14ac:dyDescent="0.4">
      <c r="K18" s="87">
        <v>11</v>
      </c>
      <c r="L18" s="86" t="s">
        <v>166</v>
      </c>
      <c r="M18" s="12"/>
      <c r="N18" s="12"/>
      <c r="S18" s="125">
        <v>31</v>
      </c>
      <c r="T18" s="125" t="s">
        <v>277</v>
      </c>
      <c r="U18" s="221" t="s">
        <v>244</v>
      </c>
      <c r="V18" s="127" t="s">
        <v>321</v>
      </c>
      <c r="W18" s="41" t="str">
        <f t="shared" si="0"/>
        <v>（大洲・喜多)</v>
      </c>
      <c r="X18" s="41"/>
      <c r="Y18" s="41"/>
    </row>
    <row r="19" spans="1:25" ht="31.5" customHeight="1" x14ac:dyDescent="0.4">
      <c r="A19" s="222" t="s">
        <v>212</v>
      </c>
      <c r="B19" s="222"/>
      <c r="C19" s="222"/>
      <c r="D19" s="222"/>
      <c r="E19" s="222"/>
      <c r="F19" s="222"/>
      <c r="G19" s="222"/>
      <c r="H19" s="222"/>
      <c r="K19" s="87">
        <v>12</v>
      </c>
      <c r="L19" s="86" t="s">
        <v>167</v>
      </c>
      <c r="M19" s="12"/>
      <c r="N19" s="12"/>
      <c r="S19" s="85">
        <v>32</v>
      </c>
      <c r="T19" s="85" t="s">
        <v>276</v>
      </c>
      <c r="U19" s="220"/>
      <c r="V19" s="127" t="s">
        <v>321</v>
      </c>
      <c r="W19" s="41" t="str">
        <f t="shared" si="0"/>
        <v>（大洲・喜多)</v>
      </c>
      <c r="X19" s="41"/>
      <c r="Y19" s="41"/>
    </row>
    <row r="20" spans="1:25" ht="31.5" customHeight="1" x14ac:dyDescent="0.4">
      <c r="A20" s="222" t="s">
        <v>213</v>
      </c>
      <c r="B20" s="222"/>
      <c r="C20" s="222"/>
      <c r="D20" s="222"/>
      <c r="E20" s="222"/>
      <c r="F20" s="222"/>
      <c r="G20" s="222"/>
      <c r="H20" s="222"/>
      <c r="K20" s="87">
        <v>13</v>
      </c>
      <c r="L20" s="86" t="s">
        <v>168</v>
      </c>
      <c r="M20" s="12"/>
      <c r="N20" s="12"/>
      <c r="S20" s="85">
        <v>33</v>
      </c>
      <c r="T20" s="85" t="s">
        <v>280</v>
      </c>
      <c r="U20" s="220" t="s">
        <v>245</v>
      </c>
      <c r="V20" s="127" t="s">
        <v>322</v>
      </c>
      <c r="W20" s="126" t="str">
        <f t="shared" si="0"/>
        <v>（八幡浜・西宇和)</v>
      </c>
      <c r="X20" s="41"/>
      <c r="Y20" s="41"/>
    </row>
    <row r="21" spans="1:25" ht="31.5" customHeight="1" x14ac:dyDescent="0.4">
      <c r="A21" s="222"/>
      <c r="B21" s="222"/>
      <c r="C21" s="222"/>
      <c r="D21" s="222"/>
      <c r="E21" s="222"/>
      <c r="F21" s="222"/>
      <c r="G21" s="222"/>
      <c r="H21" s="222"/>
      <c r="K21" s="87">
        <v>14</v>
      </c>
      <c r="L21" s="86" t="s">
        <v>169</v>
      </c>
      <c r="M21" s="12"/>
      <c r="N21" s="12"/>
      <c r="S21" s="85">
        <v>34</v>
      </c>
      <c r="T21" s="85" t="s">
        <v>279</v>
      </c>
      <c r="U21" s="220"/>
      <c r="V21" s="127" t="s">
        <v>322</v>
      </c>
      <c r="W21" s="126" t="str">
        <f t="shared" si="0"/>
        <v>（八幡浜・西宇和)</v>
      </c>
      <c r="X21" s="126"/>
      <c r="Y21" s="41"/>
    </row>
    <row r="22" spans="1:25" ht="31.5" customHeight="1" x14ac:dyDescent="0.4">
      <c r="K22" s="87">
        <v>15</v>
      </c>
      <c r="L22" s="86" t="s">
        <v>170</v>
      </c>
      <c r="M22" s="12"/>
      <c r="N22" s="12"/>
      <c r="S22" s="85">
        <v>35</v>
      </c>
      <c r="T22" s="85" t="s">
        <v>251</v>
      </c>
      <c r="U22" s="85" t="s">
        <v>152</v>
      </c>
      <c r="V22" s="127" t="s">
        <v>324</v>
      </c>
      <c r="W22" s="126" t="str">
        <f t="shared" si="0"/>
        <v>（西予)</v>
      </c>
      <c r="X22" s="126"/>
      <c r="Y22" s="41"/>
    </row>
    <row r="23" spans="1:25" ht="31.5" customHeight="1" x14ac:dyDescent="0.4">
      <c r="K23" s="87">
        <v>16</v>
      </c>
      <c r="L23" s="86" t="s">
        <v>171</v>
      </c>
      <c r="M23" s="12"/>
      <c r="N23" s="12"/>
      <c r="S23" s="85">
        <v>36</v>
      </c>
      <c r="T23" s="85" t="s">
        <v>283</v>
      </c>
      <c r="U23" s="220" t="s">
        <v>252</v>
      </c>
      <c r="V23" s="127" t="s">
        <v>325</v>
      </c>
      <c r="W23" s="126" t="str">
        <f t="shared" si="0"/>
        <v>（宇和島・北宇和)</v>
      </c>
      <c r="X23" s="126"/>
      <c r="Y23" s="41"/>
    </row>
    <row r="24" spans="1:25" ht="31.5" customHeight="1" x14ac:dyDescent="0.4">
      <c r="K24" s="87">
        <v>17</v>
      </c>
      <c r="L24" s="86" t="s">
        <v>172</v>
      </c>
      <c r="M24" s="12"/>
      <c r="N24" s="12"/>
      <c r="S24" s="85">
        <v>37</v>
      </c>
      <c r="T24" s="85" t="s">
        <v>281</v>
      </c>
      <c r="U24" s="220"/>
      <c r="V24" s="127" t="s">
        <v>325</v>
      </c>
      <c r="W24" s="126" t="str">
        <f t="shared" si="0"/>
        <v>（宇和島・北宇和)</v>
      </c>
      <c r="X24" s="126"/>
      <c r="Y24" s="41"/>
    </row>
    <row r="25" spans="1:25" ht="31.5" customHeight="1" x14ac:dyDescent="0.4">
      <c r="K25" s="87">
        <v>18</v>
      </c>
      <c r="L25" s="86" t="s">
        <v>173</v>
      </c>
      <c r="M25" s="12"/>
      <c r="N25" s="12"/>
      <c r="S25" s="85">
        <v>38</v>
      </c>
      <c r="T25" s="85" t="s">
        <v>282</v>
      </c>
      <c r="U25" s="220"/>
      <c r="V25" s="127" t="s">
        <v>325</v>
      </c>
      <c r="W25" s="126" t="str">
        <f t="shared" si="0"/>
        <v>（宇和島・北宇和)</v>
      </c>
      <c r="X25" s="126"/>
      <c r="Y25" s="41"/>
    </row>
    <row r="26" spans="1:25" ht="31.5" customHeight="1" x14ac:dyDescent="0.4">
      <c r="L26" s="12"/>
      <c r="S26" s="85">
        <v>39</v>
      </c>
      <c r="T26" s="85" t="s">
        <v>253</v>
      </c>
      <c r="U26" s="85" t="s">
        <v>155</v>
      </c>
      <c r="V26" s="127" t="s">
        <v>326</v>
      </c>
      <c r="W26" s="126" t="str">
        <f t="shared" si="0"/>
        <v>（南宇和)</v>
      </c>
      <c r="X26" s="126"/>
      <c r="Y26" s="41"/>
    </row>
    <row r="27" spans="1:25" ht="8.25" customHeight="1" x14ac:dyDescent="0.4">
      <c r="S27" s="85">
        <v>40</v>
      </c>
      <c r="T27" s="85"/>
      <c r="U27" s="85"/>
      <c r="V27" s="85"/>
      <c r="W27" s="127"/>
      <c r="X27" s="126"/>
      <c r="Y27" s="41"/>
    </row>
    <row r="28" spans="1:25" ht="15.75" customHeight="1" x14ac:dyDescent="0.4">
      <c r="S28" s="127"/>
      <c r="T28" s="127"/>
      <c r="U28" s="127"/>
      <c r="V28" s="127"/>
      <c r="W28" s="127"/>
      <c r="X28" s="127"/>
    </row>
    <row r="29" spans="1:25" ht="15.75" customHeight="1" x14ac:dyDescent="0.4">
      <c r="S29" s="127"/>
      <c r="T29" s="127"/>
      <c r="U29" s="127"/>
      <c r="V29" s="127"/>
      <c r="W29" s="127"/>
      <c r="X29" s="127"/>
    </row>
    <row r="30" spans="1:25" ht="15.75" customHeight="1" x14ac:dyDescent="0.4">
      <c r="X30" s="127"/>
    </row>
    <row r="31" spans="1:25" ht="15.75" customHeight="1" x14ac:dyDescent="0.4"/>
  </sheetData>
  <sheetProtection algorithmName="SHA-512" hashValue="B2iIX6K3nmHeV4kaVDncTe7Vj0mC0uZGT73rSbMKENy/AHEdDzieIOHpY+Acjr2PCIxMiuouWF56hSho3YffzA==" saltValue="9h1JlPEFe0dlaO5pTCpkEA==" spinCount="100000" sheet="1" objects="1" scenarios="1" insertColumns="0" insertRows="0" deleteColumns="0" deleteRows="0" sort="0"/>
  <mergeCells count="42">
    <mergeCell ref="G1:H1"/>
    <mergeCell ref="U20:U21"/>
    <mergeCell ref="U23:U25"/>
    <mergeCell ref="U15:U17"/>
    <mergeCell ref="U18:U19"/>
    <mergeCell ref="A21:H21"/>
    <mergeCell ref="A19:H19"/>
    <mergeCell ref="A20:H20"/>
    <mergeCell ref="D14:G14"/>
    <mergeCell ref="D16:E16"/>
    <mergeCell ref="B12:C12"/>
    <mergeCell ref="B7:C7"/>
    <mergeCell ref="B4:C4"/>
    <mergeCell ref="Z7:Z8"/>
    <mergeCell ref="Z9:Z10"/>
    <mergeCell ref="Z12:Z14"/>
    <mergeCell ref="S5:Z5"/>
    <mergeCell ref="U10:U11"/>
    <mergeCell ref="U13:U14"/>
    <mergeCell ref="B13:C13"/>
    <mergeCell ref="D15:G15"/>
    <mergeCell ref="D12:G12"/>
    <mergeCell ref="E10:G10"/>
    <mergeCell ref="B5:C5"/>
    <mergeCell ref="B6:C6"/>
    <mergeCell ref="B8:C8"/>
    <mergeCell ref="A1:C1"/>
    <mergeCell ref="B17:C17"/>
    <mergeCell ref="F17:G17"/>
    <mergeCell ref="K5:N5"/>
    <mergeCell ref="I2:I3"/>
    <mergeCell ref="B9:C9"/>
    <mergeCell ref="B10:C11"/>
    <mergeCell ref="D6:G6"/>
    <mergeCell ref="D7:G7"/>
    <mergeCell ref="D11:G11"/>
    <mergeCell ref="D9:E9"/>
    <mergeCell ref="D5:G5"/>
    <mergeCell ref="B14:C14"/>
    <mergeCell ref="B16:C16"/>
    <mergeCell ref="D13:G13"/>
    <mergeCell ref="B15:C15"/>
  </mergeCells>
  <phoneticPr fontId="1"/>
  <dataValidations count="4">
    <dataValidation type="list" allowBlank="1" showInputMessage="1" showErrorMessage="1" sqref="G8" xr:uid="{F51CC980-DA35-47F5-80B0-313967590F5D}">
      <formula1>$O$15:$O$17</formula1>
    </dataValidation>
    <dataValidation imeMode="fullKatakana" allowBlank="1" showInputMessage="1" showErrorMessage="1" sqref="D6:G6" xr:uid="{20E91988-90A6-411B-9D32-BB9DEA2C3AC0}"/>
    <dataValidation imeMode="off" allowBlank="1" showInputMessage="1" showErrorMessage="1" sqref="D8 G9 E10:G10 D12:G13 D16:E17" xr:uid="{4F0275CF-4A89-4AE8-95E6-9BDC547BDF29}"/>
    <dataValidation imeMode="hiragana" allowBlank="1" showInputMessage="1" showErrorMessage="1" sqref="D9:E9 D11:G11 D14:G14" xr:uid="{7A5BF787-2A20-409D-A9FA-2AC4B476CDC9}"/>
  </dataValidations>
  <printOptions horizontalCentered="1"/>
  <pageMargins left="0.70866141732283472" right="0.70866141732283472" top="0.55118110236220474" bottom="0.55118110236220474"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06B7-0013-4791-9203-1EF7764A0B6C}">
  <dimension ref="A1:T2"/>
  <sheetViews>
    <sheetView zoomScale="60" zoomScaleNormal="60" workbookViewId="0">
      <selection activeCell="D20" sqref="D20"/>
    </sheetView>
  </sheetViews>
  <sheetFormatPr defaultRowHeight="18.75" x14ac:dyDescent="0.4"/>
  <cols>
    <col min="1" max="1" width="9.875" bestFit="1" customWidth="1"/>
    <col min="2" max="2" width="25.125" bestFit="1" customWidth="1"/>
    <col min="3" max="3" width="29.5" bestFit="1" customWidth="1"/>
    <col min="4" max="4" width="18.5" bestFit="1" customWidth="1"/>
    <col min="5" max="5" width="9.875" bestFit="1" customWidth="1"/>
    <col min="6" max="6" width="14.125" bestFit="1" customWidth="1"/>
    <col min="7" max="7" width="6.125" bestFit="1" customWidth="1"/>
    <col min="8" max="9" width="11.75" bestFit="1" customWidth="1"/>
    <col min="10" max="10" width="10.5" bestFit="1" customWidth="1"/>
    <col min="11" max="11" width="36.125" bestFit="1" customWidth="1"/>
    <col min="12" max="12" width="16.375" bestFit="1" customWidth="1"/>
    <col min="13" max="13" width="26.625" bestFit="1" customWidth="1"/>
    <col min="14" max="15" width="18.5" bestFit="1" customWidth="1"/>
    <col min="16" max="16" width="10.375" bestFit="1" customWidth="1"/>
    <col min="17" max="18" width="14.125" bestFit="1" customWidth="1"/>
    <col min="19" max="19" width="14.125" customWidth="1"/>
    <col min="20" max="20" width="9.875" bestFit="1" customWidth="1"/>
  </cols>
  <sheetData>
    <row r="1" spans="1:20" x14ac:dyDescent="0.4">
      <c r="A1" t="s">
        <v>207</v>
      </c>
      <c r="B1" t="s">
        <v>235</v>
      </c>
      <c r="C1" t="s">
        <v>236</v>
      </c>
      <c r="D1" t="s">
        <v>237</v>
      </c>
      <c r="E1" t="s">
        <v>4</v>
      </c>
      <c r="F1" t="s">
        <v>190</v>
      </c>
      <c r="G1" t="s">
        <v>2</v>
      </c>
      <c r="H1" t="s">
        <v>192</v>
      </c>
      <c r="I1" t="s">
        <v>193</v>
      </c>
      <c r="J1" t="s">
        <v>254</v>
      </c>
      <c r="K1" t="s">
        <v>194</v>
      </c>
      <c r="L1" t="s">
        <v>195</v>
      </c>
      <c r="M1" t="s">
        <v>196</v>
      </c>
      <c r="N1" t="s">
        <v>197</v>
      </c>
      <c r="O1" t="s">
        <v>198</v>
      </c>
      <c r="P1" t="s">
        <v>256</v>
      </c>
      <c r="Q1" t="s">
        <v>257</v>
      </c>
      <c r="R1" t="s">
        <v>312</v>
      </c>
      <c r="S1" t="s">
        <v>313</v>
      </c>
      <c r="T1" t="s">
        <v>255</v>
      </c>
    </row>
    <row r="2" spans="1:20" x14ac:dyDescent="0.4">
      <c r="B2">
        <f>'団体基本情報（旧　様式１）'!D5</f>
        <v>0</v>
      </c>
      <c r="C2">
        <f>'団体基本情報（旧　様式１）'!D6</f>
        <v>0</v>
      </c>
      <c r="D2">
        <f>'団体基本情報（旧　様式１）'!D7</f>
        <v>0</v>
      </c>
      <c r="E2">
        <f>'団体基本情報（旧　様式１）'!D8</f>
        <v>0</v>
      </c>
      <c r="F2" t="str">
        <f>'団体基本情報（旧　様式１）'!E8</f>
        <v/>
      </c>
      <c r="G2">
        <f>'団体基本情報（旧　様式１）'!G8</f>
        <v>0</v>
      </c>
      <c r="H2">
        <f>'団体基本情報（旧　様式１）'!D9</f>
        <v>0</v>
      </c>
      <c r="I2">
        <f>'団体基本情報（旧　様式１）'!G9</f>
        <v>0</v>
      </c>
      <c r="J2">
        <f>'団体基本情報（旧　様式１）'!E10</f>
        <v>0</v>
      </c>
      <c r="K2">
        <f>'団体基本情報（旧　様式１）'!D11</f>
        <v>0</v>
      </c>
      <c r="L2">
        <f>'団体基本情報（旧　様式１）'!D12</f>
        <v>0</v>
      </c>
      <c r="M2">
        <f>'団体基本情報（旧　様式１）'!D13</f>
        <v>0</v>
      </c>
      <c r="N2">
        <f>'団体基本情報（旧　様式１）'!D14</f>
        <v>0</v>
      </c>
      <c r="O2">
        <f>'団体基本情報（旧　様式１）'!D15</f>
        <v>0</v>
      </c>
      <c r="P2">
        <f>'団体基本情報（旧　様式１）'!D16</f>
        <v>0</v>
      </c>
      <c r="Q2">
        <f>'団体基本情報（旧　様式１）'!F16</f>
        <v>0</v>
      </c>
      <c r="R2">
        <f>'団体基本情報（旧　様式１）'!D17</f>
        <v>0</v>
      </c>
      <c r="S2" t="str">
        <f>'団体基本情報（旧　様式１）'!E17</f>
        <v/>
      </c>
      <c r="T2" t="str">
        <f>'団体基本情報（旧　様式１）'!H17</f>
        <v/>
      </c>
    </row>
  </sheetData>
  <sheetProtection algorithmName="SHA-512" hashValue="i7fmjUb2N2WVQByQHiZOm8hXO7H4k6bSd7IkNrFDST1ABN3kTUdxAM33B7cXo2R7zKgTxMPRYklgbdF997AGtw==" saltValue="7IFaSM9jvZkJAzgVXqsFyg=="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45B0-FA17-4854-80E1-3485B2E3C418}">
  <dimension ref="A1:R27"/>
  <sheetViews>
    <sheetView zoomScaleNormal="100" workbookViewId="0">
      <selection sqref="A1:B1"/>
    </sheetView>
  </sheetViews>
  <sheetFormatPr defaultColWidth="9" defaultRowHeight="13.5" x14ac:dyDescent="0.4"/>
  <cols>
    <col min="1" max="1" width="2.625" style="89" customWidth="1"/>
    <col min="2" max="2" width="10.125" style="89" customWidth="1"/>
    <col min="3" max="3" width="17.375" style="89" customWidth="1"/>
    <col min="4" max="5" width="5.5" style="89" bestFit="1" customWidth="1"/>
    <col min="6" max="6" width="20.75" style="89" customWidth="1"/>
    <col min="7" max="7" width="17.125" style="89" customWidth="1"/>
    <col min="8" max="8" width="2.625" style="89" customWidth="1"/>
    <col min="9" max="9" width="9" style="89"/>
    <col min="10" max="10" width="17.625" style="89" customWidth="1"/>
    <col min="11" max="13" width="9" style="89"/>
    <col min="14" max="14" width="3.625" style="89" customWidth="1"/>
    <col min="15" max="15" width="20.625" style="89" customWidth="1"/>
    <col min="16" max="16" width="3.625" style="89" customWidth="1"/>
    <col min="17" max="17" width="20.625" style="89" customWidth="1"/>
    <col min="18" max="18" width="3.625" style="89" customWidth="1"/>
    <col min="19" max="19" width="20.625" style="89" customWidth="1"/>
    <col min="20" max="20" width="3.625" style="89" customWidth="1"/>
    <col min="21" max="21" width="20.625" style="89" customWidth="1"/>
    <col min="22" max="22" width="3.625" style="89" customWidth="1"/>
    <col min="23" max="23" width="20.625" style="89" customWidth="1"/>
    <col min="24" max="24" width="3.625" style="89" customWidth="1"/>
    <col min="25" max="25" width="20.625" style="89" customWidth="1"/>
    <col min="26" max="26" width="3.625" style="89" customWidth="1"/>
    <col min="27" max="27" width="20.625" style="89" customWidth="1"/>
    <col min="28" max="16384" width="9" style="89"/>
  </cols>
  <sheetData>
    <row r="1" spans="1:18" ht="22.5" customHeight="1" x14ac:dyDescent="0.4">
      <c r="A1" s="234" t="s">
        <v>214</v>
      </c>
      <c r="B1" s="234"/>
      <c r="G1" s="177"/>
    </row>
    <row r="2" spans="1:18" ht="22.5" customHeight="1" x14ac:dyDescent="0.4">
      <c r="G2" s="243" t="s">
        <v>259</v>
      </c>
      <c r="H2" s="243"/>
    </row>
    <row r="3" spans="1:18" ht="22.5" customHeight="1" x14ac:dyDescent="0.4"/>
    <row r="4" spans="1:18" ht="22.5" customHeight="1" thickBot="1" x14ac:dyDescent="0.45">
      <c r="B4" s="229" t="s">
        <v>258</v>
      </c>
      <c r="C4" s="229"/>
      <c r="D4" s="229"/>
      <c r="E4" s="229"/>
      <c r="F4" s="229"/>
      <c r="G4" s="229"/>
    </row>
    <row r="5" spans="1:18" ht="22.5" customHeight="1" thickTop="1" x14ac:dyDescent="0.4">
      <c r="B5" s="90"/>
      <c r="C5" s="90"/>
      <c r="D5" s="90"/>
      <c r="E5" s="90"/>
      <c r="F5" s="90"/>
      <c r="G5" s="90"/>
      <c r="J5" s="226" t="s">
        <v>206</v>
      </c>
      <c r="K5" s="227"/>
      <c r="L5" s="227"/>
      <c r="M5" s="227"/>
      <c r="N5" s="227"/>
      <c r="O5" s="227"/>
      <c r="P5" s="227"/>
      <c r="Q5" s="227"/>
      <c r="R5" s="228"/>
    </row>
    <row r="6" spans="1:18" ht="24.75" customHeight="1" x14ac:dyDescent="0.15">
      <c r="B6" s="233" t="s">
        <v>264</v>
      </c>
      <c r="C6" s="233"/>
      <c r="D6" s="90"/>
      <c r="E6" s="90"/>
      <c r="F6" s="90"/>
      <c r="G6" s="90"/>
      <c r="J6" s="230" t="s">
        <v>231</v>
      </c>
      <c r="K6" s="231"/>
      <c r="L6" s="231"/>
      <c r="M6" s="231"/>
      <c r="N6" s="231"/>
      <c r="O6" s="231"/>
      <c r="P6" s="231"/>
      <c r="Q6" s="231"/>
      <c r="R6" s="232"/>
    </row>
    <row r="7" spans="1:18" ht="30.75" customHeight="1" x14ac:dyDescent="0.4">
      <c r="B7" s="235" t="s">
        <v>260</v>
      </c>
      <c r="C7" s="235"/>
      <c r="D7" s="235" t="str">
        <f>IF('団体基本情報（旧　様式１）'!D5="","",'団体基本情報（旧　様式１）'!D5)</f>
        <v/>
      </c>
      <c r="E7" s="235"/>
      <c r="F7" s="235"/>
      <c r="G7" s="235"/>
      <c r="J7" s="230"/>
      <c r="K7" s="231"/>
      <c r="L7" s="231"/>
      <c r="M7" s="231"/>
      <c r="N7" s="231"/>
      <c r="O7" s="231"/>
      <c r="P7" s="231"/>
      <c r="Q7" s="231"/>
      <c r="R7" s="232"/>
    </row>
    <row r="8" spans="1:18" ht="30.75" customHeight="1" x14ac:dyDescent="0.4">
      <c r="B8" s="235" t="s">
        <v>261</v>
      </c>
      <c r="C8" s="235"/>
      <c r="D8" s="245" t="str">
        <f>IF('団体基本情報（旧　様式１）'!$E$8="","",('団体基本情報（旧　様式１）'!$E$8))</f>
        <v/>
      </c>
      <c r="E8" s="246"/>
      <c r="F8" s="246"/>
      <c r="G8" s="247"/>
      <c r="J8" s="236" t="s">
        <v>385</v>
      </c>
      <c r="K8" s="237"/>
      <c r="L8" s="237"/>
      <c r="M8" s="237"/>
      <c r="N8" s="237"/>
      <c r="O8" s="237"/>
      <c r="P8" s="237"/>
      <c r="Q8" s="237"/>
      <c r="R8" s="238"/>
    </row>
    <row r="9" spans="1:18" ht="30.75" customHeight="1" x14ac:dyDescent="0.4">
      <c r="B9" s="235" t="s">
        <v>262</v>
      </c>
      <c r="C9" s="235"/>
      <c r="D9" s="244" t="str">
        <f>IF('団体基本情報（旧　様式１）'!D16:E16="","",'団体基本情報（旧　様式１）'!D16:E16)</f>
        <v/>
      </c>
      <c r="E9" s="244"/>
      <c r="F9" s="244"/>
      <c r="G9" s="244"/>
      <c r="J9" s="236"/>
      <c r="K9" s="237"/>
      <c r="L9" s="237"/>
      <c r="M9" s="237"/>
      <c r="N9" s="237"/>
      <c r="O9" s="237"/>
      <c r="P9" s="237"/>
      <c r="Q9" s="237"/>
      <c r="R9" s="238"/>
    </row>
    <row r="10" spans="1:18" ht="30.75" customHeight="1" x14ac:dyDescent="0.4">
      <c r="B10" s="235" t="s">
        <v>263</v>
      </c>
      <c r="C10" s="235"/>
      <c r="D10" s="235" t="str">
        <f>IF('団体基本情報（旧　様式１）'!$D$9="","",'団体基本情報（旧　様式１）'!$D$9)</f>
        <v/>
      </c>
      <c r="E10" s="235"/>
      <c r="F10" s="235"/>
      <c r="G10" s="235"/>
      <c r="J10" s="236"/>
      <c r="K10" s="237"/>
      <c r="L10" s="237"/>
      <c r="M10" s="237"/>
      <c r="N10" s="237"/>
      <c r="O10" s="237"/>
      <c r="P10" s="237"/>
      <c r="Q10" s="237"/>
      <c r="R10" s="238"/>
    </row>
    <row r="11" spans="1:18" ht="25.5" customHeight="1" x14ac:dyDescent="0.15">
      <c r="B11" s="233" t="s">
        <v>265</v>
      </c>
      <c r="C11" s="233"/>
      <c r="J11" s="236"/>
      <c r="K11" s="237"/>
      <c r="L11" s="237"/>
      <c r="M11" s="237"/>
      <c r="N11" s="237"/>
      <c r="O11" s="237"/>
      <c r="P11" s="237"/>
      <c r="Q11" s="237"/>
      <c r="R11" s="238"/>
    </row>
    <row r="12" spans="1:18" ht="30.75" customHeight="1" x14ac:dyDescent="0.4">
      <c r="B12" s="88" t="s">
        <v>189</v>
      </c>
      <c r="C12" s="88" t="s">
        <v>0</v>
      </c>
      <c r="D12" s="88" t="s">
        <v>199</v>
      </c>
      <c r="E12" s="234" t="s">
        <v>219</v>
      </c>
      <c r="F12" s="234"/>
      <c r="G12" s="88" t="s">
        <v>220</v>
      </c>
      <c r="J12" s="236"/>
      <c r="K12" s="237"/>
      <c r="L12" s="237"/>
      <c r="M12" s="237"/>
      <c r="N12" s="237"/>
      <c r="O12" s="237"/>
      <c r="P12" s="237"/>
      <c r="Q12" s="237"/>
      <c r="R12" s="238"/>
    </row>
    <row r="13" spans="1:18" ht="30.75" customHeight="1" x14ac:dyDescent="0.4">
      <c r="B13" s="178" t="s">
        <v>215</v>
      </c>
      <c r="C13" s="47"/>
      <c r="D13" s="48"/>
      <c r="E13" s="225"/>
      <c r="F13" s="225"/>
      <c r="G13" s="68"/>
      <c r="J13" s="236"/>
      <c r="K13" s="237"/>
      <c r="L13" s="237"/>
      <c r="M13" s="237"/>
      <c r="N13" s="237"/>
      <c r="O13" s="237"/>
      <c r="P13" s="237"/>
      <c r="Q13" s="237"/>
      <c r="R13" s="238"/>
    </row>
    <row r="14" spans="1:18" ht="30" customHeight="1" x14ac:dyDescent="0.4">
      <c r="B14" s="88">
        <v>2</v>
      </c>
      <c r="C14" s="47"/>
      <c r="D14" s="48"/>
      <c r="E14" s="225"/>
      <c r="F14" s="225"/>
      <c r="G14" s="68"/>
      <c r="J14" s="236"/>
      <c r="K14" s="237"/>
      <c r="L14" s="237"/>
      <c r="M14" s="237"/>
      <c r="N14" s="237"/>
      <c r="O14" s="237"/>
      <c r="P14" s="237"/>
      <c r="Q14" s="237"/>
      <c r="R14" s="238"/>
    </row>
    <row r="15" spans="1:18" ht="30" customHeight="1" x14ac:dyDescent="0.4">
      <c r="B15" s="88">
        <v>3</v>
      </c>
      <c r="C15" s="47"/>
      <c r="D15" s="48"/>
      <c r="E15" s="225"/>
      <c r="F15" s="225"/>
      <c r="G15" s="68"/>
      <c r="J15" s="236"/>
      <c r="K15" s="237"/>
      <c r="L15" s="237"/>
      <c r="M15" s="237"/>
      <c r="N15" s="237"/>
      <c r="O15" s="237"/>
      <c r="P15" s="237"/>
      <c r="Q15" s="237"/>
      <c r="R15" s="238"/>
    </row>
    <row r="16" spans="1:18" ht="30" customHeight="1" x14ac:dyDescent="0.4">
      <c r="B16" s="88">
        <v>4</v>
      </c>
      <c r="C16" s="47"/>
      <c r="D16" s="48"/>
      <c r="E16" s="225"/>
      <c r="F16" s="225"/>
      <c r="G16" s="68"/>
      <c r="J16" s="236"/>
      <c r="K16" s="237"/>
      <c r="L16" s="237"/>
      <c r="M16" s="237"/>
      <c r="N16" s="237"/>
      <c r="O16" s="237"/>
      <c r="P16" s="237"/>
      <c r="Q16" s="237"/>
      <c r="R16" s="238"/>
    </row>
    <row r="17" spans="1:18" ht="30" customHeight="1" x14ac:dyDescent="0.4">
      <c r="B17" s="88">
        <v>5</v>
      </c>
      <c r="C17" s="47"/>
      <c r="D17" s="48"/>
      <c r="E17" s="225"/>
      <c r="F17" s="225"/>
      <c r="G17" s="68"/>
      <c r="J17" s="236"/>
      <c r="K17" s="237"/>
      <c r="L17" s="237"/>
      <c r="M17" s="237"/>
      <c r="N17" s="237"/>
      <c r="O17" s="237"/>
      <c r="P17" s="237"/>
      <c r="Q17" s="237"/>
      <c r="R17" s="238"/>
    </row>
    <row r="18" spans="1:18" ht="30" customHeight="1" x14ac:dyDescent="0.4">
      <c r="B18" s="88">
        <v>6</v>
      </c>
      <c r="C18" s="47"/>
      <c r="D18" s="48"/>
      <c r="E18" s="225"/>
      <c r="F18" s="225"/>
      <c r="G18" s="68"/>
      <c r="J18" s="236"/>
      <c r="K18" s="237"/>
      <c r="L18" s="237"/>
      <c r="M18" s="237"/>
      <c r="N18" s="237"/>
      <c r="O18" s="237"/>
      <c r="P18" s="237"/>
      <c r="Q18" s="237"/>
      <c r="R18" s="238"/>
    </row>
    <row r="19" spans="1:18" ht="30" customHeight="1" x14ac:dyDescent="0.4">
      <c r="B19" s="88">
        <v>7</v>
      </c>
      <c r="C19" s="47"/>
      <c r="D19" s="48"/>
      <c r="E19" s="225"/>
      <c r="F19" s="225"/>
      <c r="G19" s="68"/>
      <c r="J19" s="236"/>
      <c r="K19" s="237"/>
      <c r="L19" s="237"/>
      <c r="M19" s="237"/>
      <c r="N19" s="237"/>
      <c r="O19" s="237"/>
      <c r="P19" s="237"/>
      <c r="Q19" s="237"/>
      <c r="R19" s="238"/>
    </row>
    <row r="20" spans="1:18" ht="30" customHeight="1" x14ac:dyDescent="0.4">
      <c r="B20" s="88">
        <v>8</v>
      </c>
      <c r="C20" s="47"/>
      <c r="D20" s="48"/>
      <c r="E20" s="225"/>
      <c r="F20" s="225"/>
      <c r="G20" s="68"/>
      <c r="J20" s="236"/>
      <c r="K20" s="237"/>
      <c r="L20" s="237"/>
      <c r="M20" s="237"/>
      <c r="N20" s="237"/>
      <c r="O20" s="237"/>
      <c r="P20" s="237"/>
      <c r="Q20" s="237"/>
      <c r="R20" s="238"/>
    </row>
    <row r="21" spans="1:18" ht="30.75" customHeight="1" thickBot="1" x14ac:dyDescent="0.45">
      <c r="B21" s="88">
        <v>9</v>
      </c>
      <c r="C21" s="47"/>
      <c r="D21" s="48"/>
      <c r="E21" s="225"/>
      <c r="F21" s="225"/>
      <c r="G21" s="68"/>
      <c r="J21" s="239"/>
      <c r="K21" s="240"/>
      <c r="L21" s="240"/>
      <c r="M21" s="240"/>
      <c r="N21" s="240"/>
      <c r="O21" s="240"/>
      <c r="P21" s="240"/>
      <c r="Q21" s="240"/>
      <c r="R21" s="241"/>
    </row>
    <row r="22" spans="1:18" ht="30.75" customHeight="1" thickTop="1" x14ac:dyDescent="0.4">
      <c r="B22" s="88">
        <v>10</v>
      </c>
      <c r="C22" s="47"/>
      <c r="D22" s="48"/>
      <c r="E22" s="225"/>
      <c r="F22" s="225"/>
      <c r="G22" s="68"/>
    </row>
    <row r="23" spans="1:18" ht="14.25" customHeight="1" x14ac:dyDescent="0.4"/>
    <row r="24" spans="1:18" x14ac:dyDescent="0.4">
      <c r="A24" s="242" t="s">
        <v>301</v>
      </c>
      <c r="B24" s="242"/>
      <c r="C24" s="242"/>
      <c r="D24" s="242"/>
      <c r="E24" s="242"/>
      <c r="F24" s="242"/>
      <c r="G24" s="242"/>
      <c r="H24" s="242"/>
    </row>
    <row r="26" spans="1:18" ht="21" customHeight="1" x14ac:dyDescent="0.4"/>
    <row r="27" spans="1:18" ht="21" customHeight="1" x14ac:dyDescent="0.4"/>
  </sheetData>
  <sheetProtection algorithmName="SHA-512" hashValue="NBhetGbgoxIi2/AJd2/y9reDWg+hw2QxnnzqxfTy4xN0HvED0JEA3K4nCDqEhEPgmgcqyqQzdsYuc2BZ8v0J+Q==" saltValue="aIxJPAg+I149m2SlV1Sdcg==" spinCount="100000" sheet="1" objects="1" scenarios="1" insertColumns="0" insertRows="0" deleteColumns="0" deleteRows="0" sort="0"/>
  <mergeCells count="28">
    <mergeCell ref="A1:B1"/>
    <mergeCell ref="A24:H24"/>
    <mergeCell ref="B6:C6"/>
    <mergeCell ref="G2:H2"/>
    <mergeCell ref="B7:C7"/>
    <mergeCell ref="B8:C8"/>
    <mergeCell ref="B9:C9"/>
    <mergeCell ref="D7:G7"/>
    <mergeCell ref="D9:G9"/>
    <mergeCell ref="D10:G10"/>
    <mergeCell ref="D8:G8"/>
    <mergeCell ref="E22:F22"/>
    <mergeCell ref="E14:F14"/>
    <mergeCell ref="E15:F15"/>
    <mergeCell ref="E16:F16"/>
    <mergeCell ref="E20:F20"/>
    <mergeCell ref="E21:F21"/>
    <mergeCell ref="E17:F17"/>
    <mergeCell ref="E18:F18"/>
    <mergeCell ref="J5:R5"/>
    <mergeCell ref="B4:G4"/>
    <mergeCell ref="J6:R7"/>
    <mergeCell ref="B11:C11"/>
    <mergeCell ref="E12:F12"/>
    <mergeCell ref="E13:F13"/>
    <mergeCell ref="E19:F19"/>
    <mergeCell ref="B10:C10"/>
    <mergeCell ref="J8:R21"/>
  </mergeCells>
  <phoneticPr fontId="1"/>
  <dataValidations count="2">
    <dataValidation imeMode="off" allowBlank="1" showInputMessage="1" showErrorMessage="1" sqref="D13:D22 G13:G22 D9:G9" xr:uid="{5F6E3CB6-994B-433A-B6B6-69536EB139BF}"/>
    <dataValidation imeMode="hiragana" allowBlank="1" showInputMessage="1" showErrorMessage="1" sqref="C13:C22 E13:F22" xr:uid="{B92B9BF3-0846-4394-B59B-7078999AAD6C}"/>
  </dataValidations>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BDE0-B001-4270-998B-E62E36D4240A}">
  <dimension ref="A1:AG182"/>
  <sheetViews>
    <sheetView zoomScaleNormal="100" zoomScaleSheetLayoutView="80" workbookViewId="0">
      <selection sqref="A1:B1"/>
    </sheetView>
  </sheetViews>
  <sheetFormatPr defaultColWidth="9" defaultRowHeight="13.5" x14ac:dyDescent="0.4"/>
  <cols>
    <col min="1" max="1" width="2.625" style="89" customWidth="1"/>
    <col min="2" max="2" width="5.625" style="89" customWidth="1"/>
    <col min="3" max="3" width="17.375" style="89" customWidth="1"/>
    <col min="4" max="5" width="5.5" style="89" bestFit="1" customWidth="1"/>
    <col min="6" max="6" width="24.625" style="89" customWidth="1"/>
    <col min="7" max="7" width="16.125" style="89" customWidth="1"/>
    <col min="8" max="8" width="2.625" style="89" customWidth="1"/>
    <col min="9" max="9" width="3.125" style="89" customWidth="1"/>
    <col min="10" max="10" width="22.625" style="89" bestFit="1" customWidth="1"/>
    <col min="11" max="11" width="9" style="89"/>
    <col min="12" max="12" width="5.25" style="89" hidden="1" customWidth="1"/>
    <col min="13" max="13" width="9" style="89" hidden="1" customWidth="1"/>
    <col min="14" max="14" width="6.75" style="89" customWidth="1"/>
    <col min="15" max="15" width="3.125" style="89" customWidth="1"/>
    <col min="16" max="16" width="3.625" style="89" customWidth="1"/>
    <col min="17" max="17" width="20.625" style="89" customWidth="1"/>
    <col min="18" max="18" width="3" style="89" hidden="1" customWidth="1"/>
    <col min="19" max="19" width="9" style="89" hidden="1" customWidth="1"/>
    <col min="20" max="20" width="3.625" style="89" customWidth="1"/>
    <col min="21" max="21" width="20.625" style="89" customWidth="1"/>
    <col min="22" max="22" width="3.625" style="89" customWidth="1"/>
    <col min="23" max="23" width="20.625" style="89" customWidth="1"/>
    <col min="24" max="24" width="3.625" style="89" customWidth="1"/>
    <col min="25" max="25" width="20.625" style="89" customWidth="1"/>
    <col min="26" max="26" width="3.625" style="89" customWidth="1"/>
    <col min="27" max="27" width="20.625" style="89" customWidth="1"/>
    <col min="28" max="28" width="3.625" style="89" customWidth="1"/>
    <col min="29" max="29" width="20.625" style="89" customWidth="1"/>
    <col min="30" max="30" width="3.625" style="89" customWidth="1"/>
    <col min="31" max="31" width="20.625" style="89" customWidth="1"/>
    <col min="32" max="32" width="9" style="89"/>
    <col min="33" max="33" width="0" style="89" hidden="1" customWidth="1"/>
    <col min="34" max="16384" width="9" style="89"/>
  </cols>
  <sheetData>
    <row r="1" spans="1:33" ht="22.5" customHeight="1" thickBot="1" x14ac:dyDescent="0.45">
      <c r="A1" s="255" t="s">
        <v>221</v>
      </c>
      <c r="B1" s="256"/>
      <c r="G1" s="177"/>
    </row>
    <row r="2" spans="1:33" ht="19.5" thickTop="1" x14ac:dyDescent="0.4">
      <c r="A2" s="91"/>
      <c r="B2" s="91"/>
      <c r="G2" s="243" t="s">
        <v>259</v>
      </c>
      <c r="H2" s="243"/>
      <c r="P2" s="226" t="s">
        <v>206</v>
      </c>
      <c r="Q2" s="227"/>
      <c r="R2" s="227"/>
      <c r="S2" s="227"/>
      <c r="T2" s="227"/>
      <c r="U2" s="227"/>
      <c r="V2" s="227"/>
      <c r="W2" s="227"/>
      <c r="X2" s="227"/>
      <c r="Y2" s="227"/>
      <c r="Z2" s="228"/>
    </row>
    <row r="3" spans="1:33" ht="13.5" customHeight="1" x14ac:dyDescent="0.4">
      <c r="A3" s="91"/>
      <c r="B3" s="91"/>
      <c r="P3" s="230" t="s">
        <v>230</v>
      </c>
      <c r="Q3" s="231"/>
      <c r="R3" s="231"/>
      <c r="S3" s="231"/>
      <c r="T3" s="231"/>
      <c r="U3" s="231"/>
      <c r="V3" s="231"/>
      <c r="W3" s="231"/>
      <c r="X3" s="231"/>
      <c r="Y3" s="231"/>
      <c r="Z3" s="232"/>
    </row>
    <row r="4" spans="1:33" ht="22.5" customHeight="1" x14ac:dyDescent="0.4">
      <c r="A4" s="91"/>
      <c r="B4" s="229" t="s">
        <v>266</v>
      </c>
      <c r="C4" s="229"/>
      <c r="D4" s="229"/>
      <c r="E4" s="229"/>
      <c r="F4" s="229"/>
      <c r="G4" s="229"/>
      <c r="P4" s="230"/>
      <c r="Q4" s="231"/>
      <c r="R4" s="231"/>
      <c r="S4" s="231"/>
      <c r="T4" s="231"/>
      <c r="U4" s="231"/>
      <c r="V4" s="231"/>
      <c r="W4" s="231"/>
      <c r="X4" s="231"/>
      <c r="Y4" s="231"/>
      <c r="Z4" s="232"/>
    </row>
    <row r="5" spans="1:33" ht="13.5" customHeight="1" x14ac:dyDescent="0.4">
      <c r="A5" s="91"/>
      <c r="B5" s="91"/>
      <c r="P5" s="236" t="s">
        <v>384</v>
      </c>
      <c r="Q5" s="237"/>
      <c r="R5" s="237"/>
      <c r="S5" s="237"/>
      <c r="T5" s="237"/>
      <c r="U5" s="237"/>
      <c r="V5" s="237"/>
      <c r="W5" s="237"/>
      <c r="X5" s="237"/>
      <c r="Y5" s="237"/>
      <c r="Z5" s="238"/>
    </row>
    <row r="6" spans="1:33" ht="19.5" customHeight="1" x14ac:dyDescent="0.4">
      <c r="B6" s="242" t="s">
        <v>264</v>
      </c>
      <c r="C6" s="242"/>
      <c r="P6" s="236"/>
      <c r="Q6" s="237"/>
      <c r="R6" s="237"/>
      <c r="S6" s="237"/>
      <c r="T6" s="237"/>
      <c r="U6" s="237"/>
      <c r="V6" s="237"/>
      <c r="W6" s="237"/>
      <c r="X6" s="237"/>
      <c r="Y6" s="237"/>
      <c r="Z6" s="238"/>
    </row>
    <row r="7" spans="1:33" ht="20.100000000000001" customHeight="1" x14ac:dyDescent="0.4">
      <c r="B7" s="234" t="s">
        <v>260</v>
      </c>
      <c r="C7" s="234"/>
      <c r="D7" s="234" t="str">
        <f>IF('団体基本情報（旧　様式１）'!$D$5="","",'団体基本情報（旧　様式１）'!$D$5)</f>
        <v/>
      </c>
      <c r="E7" s="234"/>
      <c r="F7" s="234"/>
      <c r="G7" s="234"/>
      <c r="P7" s="236"/>
      <c r="Q7" s="237"/>
      <c r="R7" s="237"/>
      <c r="S7" s="237"/>
      <c r="T7" s="237"/>
      <c r="U7" s="237"/>
      <c r="V7" s="237"/>
      <c r="W7" s="237"/>
      <c r="X7" s="237"/>
      <c r="Y7" s="237"/>
      <c r="Z7" s="238"/>
    </row>
    <row r="8" spans="1:33" ht="20.100000000000001" customHeight="1" x14ac:dyDescent="0.4">
      <c r="B8" s="234" t="s">
        <v>267</v>
      </c>
      <c r="C8" s="234"/>
      <c r="D8" s="234" t="str">
        <f>IF('団体基本情報（旧　様式１）'!$E$8="","",('団体基本情報（旧　様式１）'!$E$8))</f>
        <v/>
      </c>
      <c r="E8" s="234"/>
      <c r="F8" s="234"/>
      <c r="G8" s="234"/>
      <c r="P8" s="236"/>
      <c r="Q8" s="237"/>
      <c r="R8" s="237"/>
      <c r="S8" s="237"/>
      <c r="T8" s="237"/>
      <c r="U8" s="237"/>
      <c r="V8" s="237"/>
      <c r="W8" s="237"/>
      <c r="X8" s="237"/>
      <c r="Y8" s="237"/>
      <c r="Z8" s="238"/>
    </row>
    <row r="9" spans="1:33" ht="20.100000000000001" customHeight="1" x14ac:dyDescent="0.4">
      <c r="B9" s="234" t="s">
        <v>262</v>
      </c>
      <c r="C9" s="234"/>
      <c r="D9" s="257" t="str">
        <f>IF('団体基本情報（旧　様式１）'!D16:E16="","",'団体基本情報（旧　様式１）'!D16:E16)</f>
        <v/>
      </c>
      <c r="E9" s="257"/>
      <c r="F9" s="257"/>
      <c r="G9" s="257"/>
      <c r="P9" s="236"/>
      <c r="Q9" s="237"/>
      <c r="R9" s="237"/>
      <c r="S9" s="237"/>
      <c r="T9" s="237"/>
      <c r="U9" s="237"/>
      <c r="V9" s="237"/>
      <c r="W9" s="237"/>
      <c r="X9" s="237"/>
      <c r="Y9" s="237"/>
      <c r="Z9" s="238"/>
    </row>
    <row r="10" spans="1:33" ht="20.100000000000001" customHeight="1" thickBot="1" x14ac:dyDescent="0.45">
      <c r="B10" s="234" t="s">
        <v>268</v>
      </c>
      <c r="C10" s="234"/>
      <c r="D10" s="234" t="str">
        <f>IF('団体基本情報（旧　様式１）'!$D$9="","",'団体基本情報（旧　様式１）'!$D$9)</f>
        <v/>
      </c>
      <c r="E10" s="234"/>
      <c r="F10" s="234"/>
      <c r="G10" s="234"/>
      <c r="H10" s="90"/>
      <c r="I10" s="90"/>
      <c r="J10" s="90"/>
      <c r="K10" s="90"/>
      <c r="L10" s="90"/>
      <c r="M10" s="90"/>
      <c r="N10" s="90"/>
      <c r="P10" s="239"/>
      <c r="Q10" s="240"/>
      <c r="R10" s="240"/>
      <c r="S10" s="240"/>
      <c r="T10" s="240"/>
      <c r="U10" s="240"/>
      <c r="V10" s="240"/>
      <c r="W10" s="240"/>
      <c r="X10" s="240"/>
      <c r="Y10" s="240"/>
      <c r="Z10" s="241"/>
    </row>
    <row r="11" spans="1:33" ht="12" customHeight="1" thickTop="1" thickBot="1" x14ac:dyDescent="0.45">
      <c r="F11" s="92"/>
      <c r="G11" s="93"/>
    </row>
    <row r="12" spans="1:33" ht="20.100000000000001" customHeight="1" x14ac:dyDescent="0.4">
      <c r="B12" s="242" t="s">
        <v>216</v>
      </c>
      <c r="C12" s="242"/>
      <c r="P12" s="249" t="s">
        <v>223</v>
      </c>
      <c r="Q12" s="250"/>
      <c r="R12" s="250"/>
      <c r="S12" s="250"/>
      <c r="T12" s="250"/>
      <c r="U12" s="250"/>
      <c r="V12" s="250"/>
      <c r="W12" s="250"/>
      <c r="X12" s="250"/>
      <c r="Y12" s="250"/>
      <c r="Z12" s="250"/>
      <c r="AA12" s="250"/>
      <c r="AB12" s="250"/>
      <c r="AC12" s="250"/>
      <c r="AD12" s="250"/>
      <c r="AE12" s="251"/>
    </row>
    <row r="13" spans="1:33" ht="20.100000000000001" customHeight="1" thickBot="1" x14ac:dyDescent="0.45">
      <c r="B13" s="88" t="s">
        <v>189</v>
      </c>
      <c r="C13" s="88" t="s">
        <v>0</v>
      </c>
      <c r="D13" s="88" t="s">
        <v>1</v>
      </c>
      <c r="E13" s="88" t="s">
        <v>2</v>
      </c>
      <c r="F13" s="88" t="s">
        <v>217</v>
      </c>
      <c r="G13" s="88" t="s">
        <v>218</v>
      </c>
      <c r="J13" s="94" t="s">
        <v>224</v>
      </c>
      <c r="K13" s="94" t="s">
        <v>222</v>
      </c>
      <c r="L13" s="179" t="s">
        <v>382</v>
      </c>
      <c r="M13" s="180" t="s">
        <v>383</v>
      </c>
      <c r="P13" s="252"/>
      <c r="Q13" s="253"/>
      <c r="R13" s="253"/>
      <c r="S13" s="253"/>
      <c r="T13" s="253"/>
      <c r="U13" s="253"/>
      <c r="V13" s="253"/>
      <c r="W13" s="253"/>
      <c r="X13" s="253"/>
      <c r="Y13" s="253"/>
      <c r="Z13" s="253"/>
      <c r="AA13" s="253"/>
      <c r="AB13" s="253"/>
      <c r="AC13" s="253"/>
      <c r="AD13" s="253"/>
      <c r="AE13" s="254"/>
    </row>
    <row r="14" spans="1:33" ht="20.100000000000001" customHeight="1" thickBot="1" x14ac:dyDescent="0.45">
      <c r="B14" s="88">
        <v>1</v>
      </c>
      <c r="C14" s="47"/>
      <c r="D14" s="48"/>
      <c r="E14" s="48"/>
      <c r="F14" s="95" t="str">
        <f>IF(K14="","",VLOOKUP(K14,$P$15:$S$164,2,1))</f>
        <v/>
      </c>
      <c r="G14" s="65"/>
      <c r="J14" s="53"/>
      <c r="K14" s="48"/>
      <c r="L14" s="181" t="str">
        <f>IF(K14="","",VLOOKUP(K14,$P$15:$S$164,3,1))</f>
        <v/>
      </c>
      <c r="M14" s="181" t="str">
        <f>IF(K14="","",VLOOKUP(K14,$P$15:$S$164,4,1))</f>
        <v/>
      </c>
      <c r="N14" s="248" t="s">
        <v>229</v>
      </c>
      <c r="P14" s="96" t="s">
        <v>8</v>
      </c>
      <c r="Q14" s="97" t="s">
        <v>9</v>
      </c>
      <c r="R14" s="161"/>
      <c r="S14" s="161"/>
      <c r="T14" s="96" t="s">
        <v>8</v>
      </c>
      <c r="U14" s="97" t="s">
        <v>9</v>
      </c>
      <c r="V14" s="96" t="s">
        <v>8</v>
      </c>
      <c r="W14" s="97" t="s">
        <v>9</v>
      </c>
      <c r="X14" s="96" t="s">
        <v>8</v>
      </c>
      <c r="Y14" s="97" t="s">
        <v>9</v>
      </c>
      <c r="Z14" s="96" t="s">
        <v>8</v>
      </c>
      <c r="AA14" s="97" t="s">
        <v>9</v>
      </c>
      <c r="AB14" s="96" t="s">
        <v>8</v>
      </c>
      <c r="AC14" s="97" t="s">
        <v>9</v>
      </c>
      <c r="AD14" s="96" t="s">
        <v>8</v>
      </c>
      <c r="AE14" s="97" t="s">
        <v>9</v>
      </c>
    </row>
    <row r="15" spans="1:33" ht="20.100000000000001" customHeight="1" x14ac:dyDescent="0.4">
      <c r="B15" s="88">
        <v>2</v>
      </c>
      <c r="C15" s="47"/>
      <c r="D15" s="48"/>
      <c r="E15" s="48"/>
      <c r="F15" s="95" t="str">
        <f t="shared" ref="F15:F45" si="0">IF(K15="","",VLOOKUP(K15,$P$15:$Q$164,2,1))</f>
        <v/>
      </c>
      <c r="G15" s="65"/>
      <c r="J15" s="53"/>
      <c r="K15" s="48"/>
      <c r="L15" s="181" t="str">
        <f t="shared" ref="L15:L78" si="1">IF(K15="","",VLOOKUP(K15,$P$15:$S$164,3,1))</f>
        <v/>
      </c>
      <c r="M15" s="181" t="str">
        <f t="shared" ref="M15:M78" si="2">IF(K15="","",VLOOKUP(K15,$P$15:$S$164,4,1))</f>
        <v/>
      </c>
      <c r="N15" s="248"/>
      <c r="P15" s="98">
        <v>1</v>
      </c>
      <c r="Q15" s="99" t="s">
        <v>10</v>
      </c>
      <c r="R15" s="162">
        <v>11</v>
      </c>
      <c r="S15" s="162" t="s">
        <v>140</v>
      </c>
      <c r="T15" s="98">
        <v>21</v>
      </c>
      <c r="U15" s="99" t="s">
        <v>69</v>
      </c>
      <c r="V15" s="98">
        <v>41</v>
      </c>
      <c r="W15" s="99" t="s">
        <v>122</v>
      </c>
      <c r="X15" s="98">
        <v>61</v>
      </c>
      <c r="Y15" s="99" t="s">
        <v>40</v>
      </c>
      <c r="Z15" s="98">
        <v>81</v>
      </c>
      <c r="AA15" s="99" t="s">
        <v>98</v>
      </c>
      <c r="AB15" s="98">
        <v>101</v>
      </c>
      <c r="AC15" s="99" t="s">
        <v>23</v>
      </c>
      <c r="AD15" s="98">
        <v>121</v>
      </c>
      <c r="AE15" s="99" t="s">
        <v>85</v>
      </c>
      <c r="AG15" s="89" t="s">
        <v>227</v>
      </c>
    </row>
    <row r="16" spans="1:33" ht="20.100000000000001" customHeight="1" x14ac:dyDescent="0.4">
      <c r="B16" s="88">
        <v>3</v>
      </c>
      <c r="C16" s="47"/>
      <c r="D16" s="48"/>
      <c r="E16" s="48"/>
      <c r="F16" s="95" t="str">
        <f t="shared" si="0"/>
        <v/>
      </c>
      <c r="G16" s="65"/>
      <c r="J16" s="53"/>
      <c r="K16" s="48"/>
      <c r="L16" s="181" t="str">
        <f t="shared" si="1"/>
        <v/>
      </c>
      <c r="M16" s="181" t="str">
        <f t="shared" si="2"/>
        <v/>
      </c>
      <c r="N16" s="248"/>
      <c r="P16" s="100">
        <v>2</v>
      </c>
      <c r="Q16" s="101" t="s">
        <v>13</v>
      </c>
      <c r="R16" s="163">
        <v>11</v>
      </c>
      <c r="S16" s="163" t="s">
        <v>140</v>
      </c>
      <c r="T16" s="100">
        <v>22</v>
      </c>
      <c r="U16" s="101" t="s">
        <v>72</v>
      </c>
      <c r="V16" s="100">
        <v>42</v>
      </c>
      <c r="W16" s="101" t="s">
        <v>123</v>
      </c>
      <c r="X16" s="100">
        <v>62</v>
      </c>
      <c r="Y16" s="101" t="s">
        <v>43</v>
      </c>
      <c r="Z16" s="100">
        <v>82</v>
      </c>
      <c r="AA16" s="101" t="s">
        <v>101</v>
      </c>
      <c r="AB16" s="100">
        <v>102</v>
      </c>
      <c r="AC16" s="101" t="s">
        <v>26</v>
      </c>
      <c r="AD16" s="100">
        <v>122</v>
      </c>
      <c r="AE16" s="101" t="s">
        <v>88</v>
      </c>
      <c r="AG16" s="89" t="s">
        <v>228</v>
      </c>
    </row>
    <row r="17" spans="2:31" ht="20.100000000000001" customHeight="1" x14ac:dyDescent="0.4">
      <c r="B17" s="88">
        <v>4</v>
      </c>
      <c r="C17" s="47"/>
      <c r="D17" s="48"/>
      <c r="E17" s="48"/>
      <c r="F17" s="95" t="str">
        <f t="shared" si="0"/>
        <v/>
      </c>
      <c r="G17" s="65"/>
      <c r="J17" s="53"/>
      <c r="K17" s="48"/>
      <c r="L17" s="181" t="str">
        <f t="shared" si="1"/>
        <v/>
      </c>
      <c r="M17" s="181" t="str">
        <f t="shared" si="2"/>
        <v/>
      </c>
      <c r="N17" s="248"/>
      <c r="P17" s="102">
        <v>3</v>
      </c>
      <c r="Q17" s="103" t="s">
        <v>15</v>
      </c>
      <c r="R17" s="164">
        <v>11</v>
      </c>
      <c r="S17" s="164" t="s">
        <v>140</v>
      </c>
      <c r="T17" s="102">
        <v>23</v>
      </c>
      <c r="U17" s="103" t="s">
        <v>75</v>
      </c>
      <c r="V17" s="102">
        <v>43</v>
      </c>
      <c r="W17" s="103" t="s">
        <v>124</v>
      </c>
      <c r="X17" s="102">
        <v>63</v>
      </c>
      <c r="Y17" s="103" t="s">
        <v>46</v>
      </c>
      <c r="Z17" s="102">
        <v>83</v>
      </c>
      <c r="AA17" s="103" t="s">
        <v>104</v>
      </c>
      <c r="AB17" s="102">
        <v>103</v>
      </c>
      <c r="AC17" s="103" t="s">
        <v>29</v>
      </c>
      <c r="AD17" s="102">
        <v>123</v>
      </c>
      <c r="AE17" s="103" t="s">
        <v>91</v>
      </c>
    </row>
    <row r="18" spans="2:31" ht="20.100000000000001" customHeight="1" x14ac:dyDescent="0.4">
      <c r="B18" s="88">
        <v>5</v>
      </c>
      <c r="C18" s="47"/>
      <c r="D18" s="48"/>
      <c r="E18" s="48"/>
      <c r="F18" s="95" t="str">
        <f t="shared" si="0"/>
        <v/>
      </c>
      <c r="G18" s="65"/>
      <c r="J18" s="53"/>
      <c r="K18" s="48"/>
      <c r="L18" s="181" t="str">
        <f t="shared" si="1"/>
        <v/>
      </c>
      <c r="M18" s="181" t="str">
        <f t="shared" si="2"/>
        <v/>
      </c>
      <c r="N18" s="248"/>
      <c r="P18" s="102">
        <v>4</v>
      </c>
      <c r="Q18" s="103" t="s">
        <v>18</v>
      </c>
      <c r="R18" s="164">
        <v>11</v>
      </c>
      <c r="S18" s="164" t="s">
        <v>140</v>
      </c>
      <c r="T18" s="102">
        <v>24</v>
      </c>
      <c r="U18" s="103" t="s">
        <v>78</v>
      </c>
      <c r="V18" s="102">
        <v>44</v>
      </c>
      <c r="W18" s="103" t="s">
        <v>126</v>
      </c>
      <c r="X18" s="102">
        <v>64</v>
      </c>
      <c r="Y18" s="103" t="s">
        <v>49</v>
      </c>
      <c r="Z18" s="102">
        <v>84</v>
      </c>
      <c r="AA18" s="103" t="s">
        <v>107</v>
      </c>
      <c r="AB18" s="102">
        <v>104</v>
      </c>
      <c r="AC18" s="103" t="s">
        <v>32</v>
      </c>
      <c r="AD18" s="102">
        <v>124</v>
      </c>
      <c r="AE18" s="103" t="s">
        <v>298</v>
      </c>
    </row>
    <row r="19" spans="2:31" ht="20.100000000000001" customHeight="1" x14ac:dyDescent="0.4">
      <c r="B19" s="88">
        <v>6</v>
      </c>
      <c r="C19" s="47"/>
      <c r="D19" s="48"/>
      <c r="E19" s="48"/>
      <c r="F19" s="95" t="str">
        <f t="shared" si="0"/>
        <v/>
      </c>
      <c r="G19" s="65"/>
      <c r="J19" s="53"/>
      <c r="K19" s="48"/>
      <c r="L19" s="181" t="str">
        <f t="shared" si="1"/>
        <v/>
      </c>
      <c r="M19" s="181" t="str">
        <f t="shared" si="2"/>
        <v/>
      </c>
      <c r="N19" s="248"/>
      <c r="P19" s="102">
        <v>5</v>
      </c>
      <c r="Q19" s="103" t="s">
        <v>21</v>
      </c>
      <c r="R19" s="164">
        <v>11</v>
      </c>
      <c r="S19" s="164" t="s">
        <v>140</v>
      </c>
      <c r="T19" s="102">
        <v>25</v>
      </c>
      <c r="U19" s="103" t="s">
        <v>80</v>
      </c>
      <c r="V19" s="102">
        <v>45</v>
      </c>
      <c r="W19" s="103" t="s">
        <v>128</v>
      </c>
      <c r="X19" s="102">
        <v>65</v>
      </c>
      <c r="Y19" s="103" t="s">
        <v>52</v>
      </c>
      <c r="Z19" s="102">
        <v>85</v>
      </c>
      <c r="AA19" s="103" t="s">
        <v>110</v>
      </c>
      <c r="AB19" s="102">
        <v>105</v>
      </c>
      <c r="AC19" s="103" t="s">
        <v>35</v>
      </c>
      <c r="AD19" s="102">
        <v>125</v>
      </c>
      <c r="AE19" s="103" t="s">
        <v>96</v>
      </c>
    </row>
    <row r="20" spans="2:31" ht="20.100000000000001" customHeight="1" x14ac:dyDescent="0.4">
      <c r="B20" s="88">
        <v>7</v>
      </c>
      <c r="C20" s="47"/>
      <c r="D20" s="48"/>
      <c r="E20" s="48"/>
      <c r="F20" s="95" t="str">
        <f t="shared" si="0"/>
        <v/>
      </c>
      <c r="G20" s="65"/>
      <c r="J20" s="53"/>
      <c r="K20" s="48"/>
      <c r="L20" s="181" t="str">
        <f t="shared" si="1"/>
        <v/>
      </c>
      <c r="M20" s="181" t="str">
        <f t="shared" si="2"/>
        <v/>
      </c>
      <c r="N20" s="248"/>
      <c r="P20" s="102">
        <v>6</v>
      </c>
      <c r="Q20" s="103" t="s">
        <v>24</v>
      </c>
      <c r="R20" s="164">
        <v>11</v>
      </c>
      <c r="S20" s="164" t="s">
        <v>140</v>
      </c>
      <c r="T20" s="102">
        <v>26</v>
      </c>
      <c r="U20" s="103" t="s">
        <v>83</v>
      </c>
      <c r="V20" s="102">
        <v>46</v>
      </c>
      <c r="W20" s="103" t="s">
        <v>130</v>
      </c>
      <c r="X20" s="102">
        <v>66</v>
      </c>
      <c r="Y20" s="103" t="s">
        <v>55</v>
      </c>
      <c r="Z20" s="102">
        <v>86</v>
      </c>
      <c r="AA20" s="103" t="s">
        <v>113</v>
      </c>
      <c r="AB20" s="102">
        <v>106</v>
      </c>
      <c r="AC20" s="103" t="s">
        <v>38</v>
      </c>
      <c r="AD20" s="102">
        <v>126</v>
      </c>
      <c r="AE20" s="103" t="s">
        <v>99</v>
      </c>
    </row>
    <row r="21" spans="2:31" ht="20.100000000000001" customHeight="1" x14ac:dyDescent="0.4">
      <c r="B21" s="88">
        <v>8</v>
      </c>
      <c r="C21" s="47"/>
      <c r="D21" s="48"/>
      <c r="E21" s="48"/>
      <c r="F21" s="95" t="str">
        <f t="shared" si="0"/>
        <v/>
      </c>
      <c r="G21" s="65"/>
      <c r="J21" s="53"/>
      <c r="K21" s="48"/>
      <c r="L21" s="181" t="str">
        <f t="shared" si="1"/>
        <v/>
      </c>
      <c r="M21" s="181" t="str">
        <f t="shared" si="2"/>
        <v/>
      </c>
      <c r="N21" s="248"/>
      <c r="P21" s="102">
        <v>7</v>
      </c>
      <c r="Q21" s="103" t="s">
        <v>27</v>
      </c>
      <c r="R21" s="164">
        <v>11</v>
      </c>
      <c r="S21" s="164" t="s">
        <v>140</v>
      </c>
      <c r="T21" s="102">
        <v>27</v>
      </c>
      <c r="U21" s="103" t="s">
        <v>86</v>
      </c>
      <c r="V21" s="102">
        <v>47</v>
      </c>
      <c r="W21" s="103" t="s">
        <v>132</v>
      </c>
      <c r="X21" s="102">
        <v>67</v>
      </c>
      <c r="Y21" s="103" t="s">
        <v>58</v>
      </c>
      <c r="Z21" s="102">
        <v>87</v>
      </c>
      <c r="AA21" s="103" t="s">
        <v>116</v>
      </c>
      <c r="AB21" s="102">
        <v>107</v>
      </c>
      <c r="AC21" s="103" t="s">
        <v>41</v>
      </c>
      <c r="AD21" s="102">
        <v>127</v>
      </c>
      <c r="AE21" s="103" t="s">
        <v>102</v>
      </c>
    </row>
    <row r="22" spans="2:31" ht="20.100000000000001" customHeight="1" x14ac:dyDescent="0.4">
      <c r="B22" s="88">
        <v>9</v>
      </c>
      <c r="C22" s="47"/>
      <c r="D22" s="48"/>
      <c r="E22" s="48"/>
      <c r="F22" s="95" t="str">
        <f t="shared" si="0"/>
        <v/>
      </c>
      <c r="G22" s="65"/>
      <c r="J22" s="53"/>
      <c r="K22" s="48"/>
      <c r="L22" s="181" t="str">
        <f t="shared" si="1"/>
        <v/>
      </c>
      <c r="M22" s="181" t="str">
        <f t="shared" si="2"/>
        <v/>
      </c>
      <c r="N22" s="248"/>
      <c r="P22" s="102">
        <v>8</v>
      </c>
      <c r="Q22" s="103" t="s">
        <v>30</v>
      </c>
      <c r="R22" s="164">
        <v>12</v>
      </c>
      <c r="S22" s="164" t="s">
        <v>141</v>
      </c>
      <c r="T22" s="102">
        <v>28</v>
      </c>
      <c r="U22" s="103" t="s">
        <v>89</v>
      </c>
      <c r="V22" s="102">
        <v>48</v>
      </c>
      <c r="W22" s="103" t="s">
        <v>134</v>
      </c>
      <c r="X22" s="102">
        <v>68</v>
      </c>
      <c r="Y22" s="103" t="s">
        <v>61</v>
      </c>
      <c r="Z22" s="102">
        <v>88</v>
      </c>
      <c r="AA22" s="103" t="s">
        <v>119</v>
      </c>
      <c r="AB22" s="102">
        <v>108</v>
      </c>
      <c r="AC22" s="103" t="s">
        <v>44</v>
      </c>
      <c r="AD22" s="102">
        <v>128</v>
      </c>
      <c r="AE22" s="103" t="s">
        <v>105</v>
      </c>
    </row>
    <row r="23" spans="2:31" ht="20.100000000000001" customHeight="1" x14ac:dyDescent="0.4">
      <c r="B23" s="88">
        <v>10</v>
      </c>
      <c r="C23" s="47"/>
      <c r="D23" s="48"/>
      <c r="E23" s="48"/>
      <c r="F23" s="95" t="str">
        <f t="shared" si="0"/>
        <v/>
      </c>
      <c r="G23" s="65"/>
      <c r="J23" s="53"/>
      <c r="K23" s="48"/>
      <c r="L23" s="181" t="str">
        <f t="shared" si="1"/>
        <v/>
      </c>
      <c r="M23" s="181" t="str">
        <f t="shared" si="2"/>
        <v/>
      </c>
      <c r="N23" s="248"/>
      <c r="P23" s="102">
        <v>9</v>
      </c>
      <c r="Q23" s="103" t="s">
        <v>33</v>
      </c>
      <c r="R23" s="164">
        <v>12</v>
      </c>
      <c r="S23" s="164" t="s">
        <v>141</v>
      </c>
      <c r="T23" s="102">
        <v>29</v>
      </c>
      <c r="U23" s="103" t="s">
        <v>92</v>
      </c>
      <c r="V23" s="102">
        <v>49</v>
      </c>
      <c r="W23" s="103" t="s">
        <v>136</v>
      </c>
      <c r="X23" s="102">
        <v>69</v>
      </c>
      <c r="Y23" s="103" t="s">
        <v>64</v>
      </c>
      <c r="Z23" s="102">
        <v>89</v>
      </c>
      <c r="AA23" s="103" t="s">
        <v>297</v>
      </c>
      <c r="AB23" s="102">
        <v>109</v>
      </c>
      <c r="AC23" s="103" t="s">
        <v>47</v>
      </c>
      <c r="AD23" s="102">
        <v>129</v>
      </c>
      <c r="AE23" s="103" t="s">
        <v>108</v>
      </c>
    </row>
    <row r="24" spans="2:31" ht="20.100000000000001" customHeight="1" x14ac:dyDescent="0.4">
      <c r="B24" s="88">
        <v>11</v>
      </c>
      <c r="C24" s="47"/>
      <c r="D24" s="48"/>
      <c r="E24" s="48"/>
      <c r="F24" s="95" t="str">
        <f t="shared" si="0"/>
        <v/>
      </c>
      <c r="G24" s="65"/>
      <c r="J24" s="53"/>
      <c r="K24" s="48"/>
      <c r="L24" s="181" t="str">
        <f t="shared" si="1"/>
        <v/>
      </c>
      <c r="M24" s="181" t="str">
        <f t="shared" si="2"/>
        <v/>
      </c>
      <c r="N24" s="248"/>
      <c r="P24" s="102">
        <v>10</v>
      </c>
      <c r="Q24" s="103" t="s">
        <v>36</v>
      </c>
      <c r="R24" s="164">
        <v>12</v>
      </c>
      <c r="S24" s="164" t="s">
        <v>141</v>
      </c>
      <c r="T24" s="102">
        <v>30</v>
      </c>
      <c r="U24" s="103" t="s">
        <v>94</v>
      </c>
      <c r="V24" s="102">
        <v>50</v>
      </c>
      <c r="W24" s="103" t="s">
        <v>138</v>
      </c>
      <c r="X24" s="102">
        <v>70</v>
      </c>
      <c r="Y24" s="103" t="s">
        <v>67</v>
      </c>
      <c r="Z24" s="102">
        <v>90</v>
      </c>
      <c r="AA24" s="103" t="s">
        <v>125</v>
      </c>
      <c r="AB24" s="102">
        <v>110</v>
      </c>
      <c r="AC24" s="103" t="s">
        <v>50</v>
      </c>
      <c r="AD24" s="102">
        <v>130</v>
      </c>
      <c r="AE24" s="103" t="s">
        <v>111</v>
      </c>
    </row>
    <row r="25" spans="2:31" ht="20.100000000000001" customHeight="1" x14ac:dyDescent="0.4">
      <c r="B25" s="88">
        <v>12</v>
      </c>
      <c r="C25" s="47"/>
      <c r="D25" s="48"/>
      <c r="E25" s="48"/>
      <c r="F25" s="95" t="str">
        <f t="shared" si="0"/>
        <v/>
      </c>
      <c r="G25" s="65"/>
      <c r="J25" s="53"/>
      <c r="K25" s="48"/>
      <c r="L25" s="181" t="str">
        <f t="shared" si="1"/>
        <v/>
      </c>
      <c r="M25" s="181" t="str">
        <f t="shared" si="2"/>
        <v/>
      </c>
      <c r="N25" s="248"/>
      <c r="P25" s="102">
        <v>11</v>
      </c>
      <c r="Q25" s="103" t="s">
        <v>39</v>
      </c>
      <c r="R25" s="164">
        <v>12</v>
      </c>
      <c r="S25" s="164" t="s">
        <v>141</v>
      </c>
      <c r="T25" s="102">
        <v>31</v>
      </c>
      <c r="U25" s="103" t="s">
        <v>97</v>
      </c>
      <c r="V25" s="102">
        <v>51</v>
      </c>
      <c r="W25" s="103" t="s">
        <v>11</v>
      </c>
      <c r="X25" s="102">
        <v>71</v>
      </c>
      <c r="Y25" s="103" t="s">
        <v>70</v>
      </c>
      <c r="Z25" s="102">
        <v>91</v>
      </c>
      <c r="AA25" s="103" t="s">
        <v>127</v>
      </c>
      <c r="AB25" s="102">
        <v>111</v>
      </c>
      <c r="AC25" s="103" t="s">
        <v>53</v>
      </c>
      <c r="AD25" s="102">
        <v>131</v>
      </c>
      <c r="AE25" s="103" t="s">
        <v>114</v>
      </c>
    </row>
    <row r="26" spans="2:31" ht="20.100000000000001" customHeight="1" x14ac:dyDescent="0.4">
      <c r="B26" s="88">
        <v>13</v>
      </c>
      <c r="C26" s="47"/>
      <c r="D26" s="48"/>
      <c r="E26" s="48"/>
      <c r="F26" s="95" t="str">
        <f t="shared" si="0"/>
        <v/>
      </c>
      <c r="G26" s="65"/>
      <c r="J26" s="53"/>
      <c r="K26" s="48"/>
      <c r="L26" s="181" t="str">
        <f t="shared" si="1"/>
        <v/>
      </c>
      <c r="M26" s="181" t="str">
        <f t="shared" si="2"/>
        <v/>
      </c>
      <c r="N26" s="248"/>
      <c r="P26" s="102">
        <v>12</v>
      </c>
      <c r="Q26" s="103" t="s">
        <v>42</v>
      </c>
      <c r="R26" s="164">
        <v>12</v>
      </c>
      <c r="S26" s="164" t="s">
        <v>141</v>
      </c>
      <c r="T26" s="102">
        <v>32</v>
      </c>
      <c r="U26" s="103" t="s">
        <v>100</v>
      </c>
      <c r="V26" s="102">
        <v>52</v>
      </c>
      <c r="W26" s="103" t="s">
        <v>14</v>
      </c>
      <c r="X26" s="102">
        <v>72</v>
      </c>
      <c r="Y26" s="103" t="s">
        <v>73</v>
      </c>
      <c r="Z26" s="102">
        <v>92</v>
      </c>
      <c r="AA26" s="103" t="s">
        <v>129</v>
      </c>
      <c r="AB26" s="102">
        <v>112</v>
      </c>
      <c r="AC26" s="103" t="s">
        <v>56</v>
      </c>
      <c r="AD26" s="102">
        <v>132</v>
      </c>
      <c r="AE26" s="103" t="s">
        <v>117</v>
      </c>
    </row>
    <row r="27" spans="2:31" ht="20.100000000000001" customHeight="1" x14ac:dyDescent="0.4">
      <c r="B27" s="88">
        <v>14</v>
      </c>
      <c r="C27" s="47"/>
      <c r="D27" s="48"/>
      <c r="E27" s="48"/>
      <c r="F27" s="95" t="str">
        <f t="shared" si="0"/>
        <v/>
      </c>
      <c r="G27" s="65"/>
      <c r="J27" s="53"/>
      <c r="K27" s="48"/>
      <c r="L27" s="181" t="str">
        <f t="shared" si="1"/>
        <v/>
      </c>
      <c r="M27" s="181" t="str">
        <f t="shared" si="2"/>
        <v/>
      </c>
      <c r="N27" s="248"/>
      <c r="P27" s="102">
        <v>13</v>
      </c>
      <c r="Q27" s="103" t="s">
        <v>45</v>
      </c>
      <c r="R27" s="164">
        <v>12</v>
      </c>
      <c r="S27" s="164" t="s">
        <v>141</v>
      </c>
      <c r="T27" s="102">
        <v>33</v>
      </c>
      <c r="U27" s="103" t="s">
        <v>103</v>
      </c>
      <c r="V27" s="102">
        <v>53</v>
      </c>
      <c r="W27" s="103" t="s">
        <v>16</v>
      </c>
      <c r="X27" s="102">
        <v>73</v>
      </c>
      <c r="Y27" s="103" t="s">
        <v>76</v>
      </c>
      <c r="Z27" s="102">
        <v>93</v>
      </c>
      <c r="AA27" s="103" t="s">
        <v>131</v>
      </c>
      <c r="AB27" s="102">
        <v>113</v>
      </c>
      <c r="AC27" s="103" t="s">
        <v>59</v>
      </c>
      <c r="AD27" s="102">
        <v>133</v>
      </c>
      <c r="AE27" s="103" t="s">
        <v>299</v>
      </c>
    </row>
    <row r="28" spans="2:31" ht="20.100000000000001" customHeight="1" x14ac:dyDescent="0.4">
      <c r="B28" s="88">
        <v>15</v>
      </c>
      <c r="C28" s="47"/>
      <c r="D28" s="48"/>
      <c r="E28" s="48"/>
      <c r="F28" s="95" t="str">
        <f t="shared" si="0"/>
        <v/>
      </c>
      <c r="G28" s="65"/>
      <c r="J28" s="53"/>
      <c r="K28" s="48"/>
      <c r="L28" s="181" t="str">
        <f t="shared" si="1"/>
        <v/>
      </c>
      <c r="M28" s="181" t="str">
        <f t="shared" si="2"/>
        <v/>
      </c>
      <c r="N28" s="248"/>
      <c r="P28" s="102">
        <v>14</v>
      </c>
      <c r="Q28" s="103" t="s">
        <v>48</v>
      </c>
      <c r="R28" s="164">
        <v>12</v>
      </c>
      <c r="S28" s="164" t="s">
        <v>141</v>
      </c>
      <c r="T28" s="102">
        <v>34</v>
      </c>
      <c r="U28" s="103" t="s">
        <v>106</v>
      </c>
      <c r="V28" s="102">
        <v>54</v>
      </c>
      <c r="W28" s="103" t="s">
        <v>19</v>
      </c>
      <c r="X28" s="102">
        <v>74</v>
      </c>
      <c r="Y28" s="103" t="s">
        <v>79</v>
      </c>
      <c r="Z28" s="102">
        <v>94</v>
      </c>
      <c r="AA28" s="103" t="s">
        <v>133</v>
      </c>
      <c r="AB28" s="102">
        <v>114</v>
      </c>
      <c r="AC28" s="103" t="s">
        <v>62</v>
      </c>
      <c r="AD28" s="102">
        <v>134</v>
      </c>
      <c r="AE28" s="103" t="s">
        <v>300</v>
      </c>
    </row>
    <row r="29" spans="2:31" ht="20.100000000000001" customHeight="1" x14ac:dyDescent="0.4">
      <c r="B29" s="88">
        <v>16</v>
      </c>
      <c r="C29" s="47"/>
      <c r="D29" s="48"/>
      <c r="E29" s="48"/>
      <c r="F29" s="95" t="str">
        <f t="shared" si="0"/>
        <v/>
      </c>
      <c r="G29" s="65"/>
      <c r="J29" s="53"/>
      <c r="K29" s="48"/>
      <c r="L29" s="181" t="str">
        <f t="shared" si="1"/>
        <v/>
      </c>
      <c r="M29" s="181" t="str">
        <f t="shared" si="2"/>
        <v/>
      </c>
      <c r="N29" s="248"/>
      <c r="P29" s="102">
        <v>15</v>
      </c>
      <c r="Q29" s="103" t="s">
        <v>51</v>
      </c>
      <c r="R29" s="164">
        <v>12</v>
      </c>
      <c r="S29" s="164" t="s">
        <v>141</v>
      </c>
      <c r="T29" s="102">
        <v>35</v>
      </c>
      <c r="U29" s="103" t="s">
        <v>109</v>
      </c>
      <c r="V29" s="102">
        <v>55</v>
      </c>
      <c r="W29" s="103" t="s">
        <v>22</v>
      </c>
      <c r="X29" s="102">
        <v>75</v>
      </c>
      <c r="Y29" s="103" t="s">
        <v>81</v>
      </c>
      <c r="Z29" s="102">
        <v>95</v>
      </c>
      <c r="AA29" s="103" t="s">
        <v>135</v>
      </c>
      <c r="AB29" s="102">
        <v>115</v>
      </c>
      <c r="AC29" s="103" t="s">
        <v>65</v>
      </c>
      <c r="AD29" s="102">
        <v>135</v>
      </c>
      <c r="AE29" s="103"/>
    </row>
    <row r="30" spans="2:31" ht="20.100000000000001" customHeight="1" x14ac:dyDescent="0.4">
      <c r="B30" s="88">
        <v>17</v>
      </c>
      <c r="C30" s="47"/>
      <c r="D30" s="48"/>
      <c r="E30" s="48"/>
      <c r="F30" s="95" t="str">
        <f t="shared" si="0"/>
        <v/>
      </c>
      <c r="G30" s="65"/>
      <c r="J30" s="53"/>
      <c r="K30" s="48"/>
      <c r="L30" s="181" t="str">
        <f t="shared" si="1"/>
        <v/>
      </c>
      <c r="M30" s="181" t="str">
        <f t="shared" si="2"/>
        <v/>
      </c>
      <c r="N30" s="248"/>
      <c r="P30" s="102">
        <v>16</v>
      </c>
      <c r="Q30" s="103" t="s">
        <v>54</v>
      </c>
      <c r="R30" s="164">
        <v>12</v>
      </c>
      <c r="S30" s="164" t="s">
        <v>141</v>
      </c>
      <c r="T30" s="102">
        <v>36</v>
      </c>
      <c r="U30" s="103" t="s">
        <v>112</v>
      </c>
      <c r="V30" s="102">
        <v>56</v>
      </c>
      <c r="W30" s="103" t="s">
        <v>25</v>
      </c>
      <c r="X30" s="102">
        <v>76</v>
      </c>
      <c r="Y30" s="103" t="s">
        <v>84</v>
      </c>
      <c r="Z30" s="102">
        <v>96</v>
      </c>
      <c r="AA30" s="103" t="s">
        <v>137</v>
      </c>
      <c r="AB30" s="102">
        <v>116</v>
      </c>
      <c r="AC30" s="103" t="s">
        <v>68</v>
      </c>
      <c r="AD30" s="102">
        <v>136</v>
      </c>
      <c r="AE30" s="103"/>
    </row>
    <row r="31" spans="2:31" ht="20.100000000000001" customHeight="1" x14ac:dyDescent="0.4">
      <c r="B31" s="88">
        <v>18</v>
      </c>
      <c r="C31" s="47"/>
      <c r="D31" s="48"/>
      <c r="E31" s="48"/>
      <c r="F31" s="95" t="str">
        <f t="shared" si="0"/>
        <v/>
      </c>
      <c r="G31" s="65"/>
      <c r="J31" s="53"/>
      <c r="K31" s="48"/>
      <c r="L31" s="181" t="str">
        <f t="shared" si="1"/>
        <v/>
      </c>
      <c r="M31" s="181" t="str">
        <f t="shared" si="2"/>
        <v/>
      </c>
      <c r="N31" s="248"/>
      <c r="P31" s="102">
        <v>17</v>
      </c>
      <c r="Q31" s="103" t="s">
        <v>57</v>
      </c>
      <c r="R31" s="164">
        <v>12</v>
      </c>
      <c r="S31" s="164" t="s">
        <v>141</v>
      </c>
      <c r="T31" s="102">
        <v>37</v>
      </c>
      <c r="U31" s="103" t="s">
        <v>115</v>
      </c>
      <c r="V31" s="102">
        <v>57</v>
      </c>
      <c r="W31" s="103" t="s">
        <v>28</v>
      </c>
      <c r="X31" s="102">
        <v>77</v>
      </c>
      <c r="Y31" s="103" t="s">
        <v>87</v>
      </c>
      <c r="Z31" s="102">
        <v>97</v>
      </c>
      <c r="AA31" s="103" t="s">
        <v>139</v>
      </c>
      <c r="AB31" s="102">
        <v>117</v>
      </c>
      <c r="AC31" s="103" t="s">
        <v>71</v>
      </c>
      <c r="AD31" s="102">
        <v>137</v>
      </c>
      <c r="AE31" s="103"/>
    </row>
    <row r="32" spans="2:31" ht="20.100000000000001" customHeight="1" x14ac:dyDescent="0.4">
      <c r="B32" s="88">
        <v>19</v>
      </c>
      <c r="C32" s="47"/>
      <c r="D32" s="48"/>
      <c r="E32" s="48"/>
      <c r="F32" s="95" t="str">
        <f t="shared" si="0"/>
        <v/>
      </c>
      <c r="G32" s="65"/>
      <c r="J32" s="53"/>
      <c r="K32" s="48"/>
      <c r="L32" s="181" t="str">
        <f t="shared" si="1"/>
        <v/>
      </c>
      <c r="M32" s="181" t="str">
        <f t="shared" si="2"/>
        <v/>
      </c>
      <c r="N32" s="248"/>
      <c r="P32" s="102">
        <v>18</v>
      </c>
      <c r="Q32" s="103" t="s">
        <v>60</v>
      </c>
      <c r="R32" s="164">
        <v>12</v>
      </c>
      <c r="S32" s="164" t="s">
        <v>141</v>
      </c>
      <c r="T32" s="102">
        <v>38</v>
      </c>
      <c r="U32" s="103" t="s">
        <v>118</v>
      </c>
      <c r="V32" s="102">
        <v>58</v>
      </c>
      <c r="W32" s="103" t="s">
        <v>31</v>
      </c>
      <c r="X32" s="102">
        <v>78</v>
      </c>
      <c r="Y32" s="103" t="s">
        <v>90</v>
      </c>
      <c r="Z32" s="102">
        <v>98</v>
      </c>
      <c r="AA32" s="103" t="s">
        <v>12</v>
      </c>
      <c r="AB32" s="102">
        <v>118</v>
      </c>
      <c r="AC32" s="103" t="s">
        <v>74</v>
      </c>
      <c r="AD32" s="102">
        <v>138</v>
      </c>
      <c r="AE32" s="103"/>
    </row>
    <row r="33" spans="2:31" ht="20.100000000000001" customHeight="1" x14ac:dyDescent="0.4">
      <c r="B33" s="88">
        <v>20</v>
      </c>
      <c r="C33" s="47"/>
      <c r="D33" s="48"/>
      <c r="E33" s="48"/>
      <c r="F33" s="95" t="str">
        <f t="shared" si="0"/>
        <v/>
      </c>
      <c r="G33" s="65"/>
      <c r="J33" s="53"/>
      <c r="K33" s="48"/>
      <c r="L33" s="181" t="str">
        <f t="shared" si="1"/>
        <v/>
      </c>
      <c r="M33" s="181" t="str">
        <f t="shared" si="2"/>
        <v/>
      </c>
      <c r="N33" s="248"/>
      <c r="P33" s="102">
        <v>19</v>
      </c>
      <c r="Q33" s="103" t="s">
        <v>63</v>
      </c>
      <c r="R33" s="164">
        <v>12</v>
      </c>
      <c r="S33" s="164" t="s">
        <v>141</v>
      </c>
      <c r="T33" s="102">
        <v>39</v>
      </c>
      <c r="U33" s="103" t="s">
        <v>120</v>
      </c>
      <c r="V33" s="102">
        <v>59</v>
      </c>
      <c r="W33" s="103" t="s">
        <v>34</v>
      </c>
      <c r="X33" s="102">
        <v>79</v>
      </c>
      <c r="Y33" s="103" t="s">
        <v>93</v>
      </c>
      <c r="Z33" s="102">
        <v>99</v>
      </c>
      <c r="AA33" s="103" t="s">
        <v>17</v>
      </c>
      <c r="AB33" s="102">
        <v>119</v>
      </c>
      <c r="AC33" s="103" t="s">
        <v>77</v>
      </c>
      <c r="AD33" s="102">
        <v>139</v>
      </c>
      <c r="AE33" s="103"/>
    </row>
    <row r="34" spans="2:31" ht="20.100000000000001" customHeight="1" thickBot="1" x14ac:dyDescent="0.45">
      <c r="B34" s="88">
        <v>21</v>
      </c>
      <c r="C34" s="47"/>
      <c r="D34" s="48"/>
      <c r="E34" s="48"/>
      <c r="F34" s="95" t="str">
        <f t="shared" si="0"/>
        <v/>
      </c>
      <c r="G34" s="65"/>
      <c r="J34" s="53"/>
      <c r="K34" s="48"/>
      <c r="L34" s="181" t="str">
        <f t="shared" si="1"/>
        <v/>
      </c>
      <c r="M34" s="181" t="str">
        <f t="shared" si="2"/>
        <v/>
      </c>
      <c r="N34" s="104"/>
      <c r="P34" s="105">
        <v>20</v>
      </c>
      <c r="Q34" s="106" t="s">
        <v>66</v>
      </c>
      <c r="R34" s="165">
        <v>13</v>
      </c>
      <c r="S34" s="165" t="s">
        <v>142</v>
      </c>
      <c r="T34" s="105">
        <v>40</v>
      </c>
      <c r="U34" s="106" t="s">
        <v>121</v>
      </c>
      <c r="V34" s="105">
        <v>60</v>
      </c>
      <c r="W34" s="106" t="s">
        <v>37</v>
      </c>
      <c r="X34" s="105">
        <v>80</v>
      </c>
      <c r="Y34" s="106" t="s">
        <v>95</v>
      </c>
      <c r="Z34" s="105">
        <v>100</v>
      </c>
      <c r="AA34" s="106" t="s">
        <v>20</v>
      </c>
      <c r="AB34" s="105">
        <v>120</v>
      </c>
      <c r="AC34" s="106" t="s">
        <v>82</v>
      </c>
      <c r="AD34" s="105">
        <v>140</v>
      </c>
      <c r="AE34" s="106"/>
    </row>
    <row r="35" spans="2:31" ht="20.100000000000001" customHeight="1" x14ac:dyDescent="0.4">
      <c r="B35" s="88">
        <v>22</v>
      </c>
      <c r="C35" s="47"/>
      <c r="D35" s="48"/>
      <c r="E35" s="48"/>
      <c r="F35" s="95" t="str">
        <f t="shared" si="0"/>
        <v/>
      </c>
      <c r="G35" s="65"/>
      <c r="J35" s="53"/>
      <c r="K35" s="48"/>
      <c r="L35" s="181" t="str">
        <f t="shared" si="1"/>
        <v/>
      </c>
      <c r="M35" s="181" t="str">
        <f t="shared" si="2"/>
        <v/>
      </c>
      <c r="N35" s="104"/>
      <c r="P35" s="107">
        <v>21</v>
      </c>
      <c r="Q35" s="108" t="s">
        <v>69</v>
      </c>
      <c r="R35" s="112">
        <v>13</v>
      </c>
      <c r="S35" s="112" t="s">
        <v>142</v>
      </c>
    </row>
    <row r="36" spans="2:31" ht="20.100000000000001" customHeight="1" x14ac:dyDescent="0.4">
      <c r="B36" s="88">
        <v>23</v>
      </c>
      <c r="C36" s="47"/>
      <c r="D36" s="48"/>
      <c r="E36" s="48"/>
      <c r="F36" s="95" t="str">
        <f t="shared" si="0"/>
        <v/>
      </c>
      <c r="G36" s="65"/>
      <c r="J36" s="53"/>
      <c r="K36" s="48"/>
      <c r="L36" s="181" t="str">
        <f t="shared" si="1"/>
        <v/>
      </c>
      <c r="M36" s="181" t="str">
        <f t="shared" si="2"/>
        <v/>
      </c>
      <c r="N36" s="104"/>
      <c r="P36" s="109">
        <v>22</v>
      </c>
      <c r="Q36" s="110" t="s">
        <v>72</v>
      </c>
      <c r="R36" s="112">
        <v>13</v>
      </c>
      <c r="S36" s="112" t="s">
        <v>142</v>
      </c>
    </row>
    <row r="37" spans="2:31" ht="20.100000000000001" customHeight="1" x14ac:dyDescent="0.4">
      <c r="B37" s="88">
        <v>24</v>
      </c>
      <c r="C37" s="47"/>
      <c r="D37" s="48"/>
      <c r="E37" s="48"/>
      <c r="F37" s="95" t="str">
        <f t="shared" si="0"/>
        <v/>
      </c>
      <c r="G37" s="65"/>
      <c r="J37" s="53"/>
      <c r="K37" s="48"/>
      <c r="L37" s="181" t="str">
        <f t="shared" si="1"/>
        <v/>
      </c>
      <c r="M37" s="181" t="str">
        <f t="shared" si="2"/>
        <v/>
      </c>
      <c r="N37" s="104"/>
      <c r="P37" s="109">
        <v>23</v>
      </c>
      <c r="Q37" s="110" t="s">
        <v>75</v>
      </c>
      <c r="R37" s="112">
        <v>13</v>
      </c>
      <c r="S37" s="112" t="s">
        <v>142</v>
      </c>
    </row>
    <row r="38" spans="2:31" ht="20.100000000000001" customHeight="1" x14ac:dyDescent="0.4">
      <c r="B38" s="88">
        <v>25</v>
      </c>
      <c r="C38" s="47"/>
      <c r="D38" s="48"/>
      <c r="E38" s="48"/>
      <c r="F38" s="95" t="str">
        <f t="shared" si="0"/>
        <v/>
      </c>
      <c r="G38" s="65"/>
      <c r="J38" s="53"/>
      <c r="K38" s="48"/>
      <c r="L38" s="181" t="str">
        <f t="shared" si="1"/>
        <v/>
      </c>
      <c r="M38" s="181" t="str">
        <f t="shared" si="2"/>
        <v/>
      </c>
      <c r="N38" s="104"/>
      <c r="P38" s="109">
        <v>24</v>
      </c>
      <c r="Q38" s="110" t="s">
        <v>78</v>
      </c>
      <c r="R38" s="112">
        <v>13</v>
      </c>
      <c r="S38" s="112" t="s">
        <v>142</v>
      </c>
    </row>
    <row r="39" spans="2:31" ht="20.100000000000001" customHeight="1" x14ac:dyDescent="0.4">
      <c r="B39" s="88">
        <v>26</v>
      </c>
      <c r="C39" s="47"/>
      <c r="D39" s="48"/>
      <c r="E39" s="48"/>
      <c r="F39" s="95" t="str">
        <f t="shared" si="0"/>
        <v/>
      </c>
      <c r="G39" s="65"/>
      <c r="J39" s="53"/>
      <c r="K39" s="48"/>
      <c r="L39" s="181" t="str">
        <f t="shared" si="1"/>
        <v/>
      </c>
      <c r="M39" s="181" t="str">
        <f t="shared" si="2"/>
        <v/>
      </c>
      <c r="N39" s="104"/>
      <c r="P39" s="109">
        <v>25</v>
      </c>
      <c r="Q39" s="110" t="s">
        <v>80</v>
      </c>
      <c r="R39" s="112">
        <v>13</v>
      </c>
      <c r="S39" s="112" t="s">
        <v>142</v>
      </c>
    </row>
    <row r="40" spans="2:31" ht="20.100000000000001" customHeight="1" x14ac:dyDescent="0.4">
      <c r="B40" s="88">
        <v>27</v>
      </c>
      <c r="C40" s="47"/>
      <c r="D40" s="48"/>
      <c r="E40" s="48"/>
      <c r="F40" s="95" t="str">
        <f t="shared" si="0"/>
        <v/>
      </c>
      <c r="G40" s="65"/>
      <c r="J40" s="53"/>
      <c r="K40" s="48"/>
      <c r="L40" s="181" t="str">
        <f t="shared" si="1"/>
        <v/>
      </c>
      <c r="M40" s="181" t="str">
        <f t="shared" si="2"/>
        <v/>
      </c>
      <c r="N40" s="104"/>
      <c r="P40" s="109">
        <v>26</v>
      </c>
      <c r="Q40" s="110" t="s">
        <v>83</v>
      </c>
      <c r="R40" s="112">
        <v>13</v>
      </c>
      <c r="S40" s="112" t="s">
        <v>142</v>
      </c>
    </row>
    <row r="41" spans="2:31" ht="20.100000000000001" customHeight="1" x14ac:dyDescent="0.4">
      <c r="B41" s="88">
        <v>28</v>
      </c>
      <c r="C41" s="47"/>
      <c r="D41" s="48"/>
      <c r="E41" s="48"/>
      <c r="F41" s="95" t="str">
        <f t="shared" si="0"/>
        <v/>
      </c>
      <c r="G41" s="65"/>
      <c r="J41" s="53"/>
      <c r="K41" s="48"/>
      <c r="L41" s="181" t="str">
        <f t="shared" si="1"/>
        <v/>
      </c>
      <c r="M41" s="181" t="str">
        <f t="shared" si="2"/>
        <v/>
      </c>
      <c r="N41" s="104"/>
      <c r="P41" s="109">
        <v>27</v>
      </c>
      <c r="Q41" s="110" t="s">
        <v>86</v>
      </c>
      <c r="R41" s="112">
        <v>13</v>
      </c>
      <c r="S41" s="112" t="s">
        <v>142</v>
      </c>
    </row>
    <row r="42" spans="2:31" ht="20.100000000000001" customHeight="1" x14ac:dyDescent="0.4">
      <c r="B42" s="88">
        <v>29</v>
      </c>
      <c r="C42" s="47"/>
      <c r="D42" s="48"/>
      <c r="E42" s="48"/>
      <c r="F42" s="95" t="str">
        <f t="shared" si="0"/>
        <v/>
      </c>
      <c r="G42" s="65"/>
      <c r="J42" s="53"/>
      <c r="K42" s="48"/>
      <c r="L42" s="181" t="str">
        <f t="shared" si="1"/>
        <v/>
      </c>
      <c r="M42" s="181" t="str">
        <f t="shared" si="2"/>
        <v/>
      </c>
      <c r="N42" s="104"/>
      <c r="P42" s="109">
        <v>28</v>
      </c>
      <c r="Q42" s="110" t="s">
        <v>89</v>
      </c>
      <c r="R42" s="112">
        <v>13</v>
      </c>
      <c r="S42" s="112" t="s">
        <v>142</v>
      </c>
    </row>
    <row r="43" spans="2:31" ht="20.100000000000001" customHeight="1" x14ac:dyDescent="0.4">
      <c r="B43" s="88">
        <v>30</v>
      </c>
      <c r="C43" s="47"/>
      <c r="D43" s="48"/>
      <c r="E43" s="48"/>
      <c r="F43" s="95" t="str">
        <f t="shared" si="0"/>
        <v/>
      </c>
      <c r="G43" s="65"/>
      <c r="J43" s="53"/>
      <c r="K43" s="48"/>
      <c r="L43" s="181" t="str">
        <f t="shared" si="1"/>
        <v/>
      </c>
      <c r="M43" s="181" t="str">
        <f t="shared" si="2"/>
        <v/>
      </c>
      <c r="N43" s="104"/>
      <c r="P43" s="109">
        <v>29</v>
      </c>
      <c r="Q43" s="110" t="s">
        <v>92</v>
      </c>
      <c r="R43" s="112">
        <v>13</v>
      </c>
      <c r="S43" s="112" t="s">
        <v>142</v>
      </c>
    </row>
    <row r="44" spans="2:31" ht="20.100000000000001" customHeight="1" x14ac:dyDescent="0.4">
      <c r="B44" s="88">
        <v>31</v>
      </c>
      <c r="C44" s="47"/>
      <c r="D44" s="48"/>
      <c r="E44" s="48"/>
      <c r="F44" s="95" t="str">
        <f t="shared" si="0"/>
        <v/>
      </c>
      <c r="G44" s="65"/>
      <c r="J44" s="53"/>
      <c r="K44" s="48"/>
      <c r="L44" s="181" t="str">
        <f t="shared" si="1"/>
        <v/>
      </c>
      <c r="M44" s="181" t="str">
        <f t="shared" si="2"/>
        <v/>
      </c>
      <c r="N44" s="104"/>
      <c r="P44" s="109">
        <v>30</v>
      </c>
      <c r="Q44" s="110" t="s">
        <v>94</v>
      </c>
      <c r="R44" s="112">
        <v>14</v>
      </c>
      <c r="S44" s="112" t="s">
        <v>143</v>
      </c>
    </row>
    <row r="45" spans="2:31" ht="20.100000000000001" customHeight="1" x14ac:dyDescent="0.4">
      <c r="B45" s="88">
        <v>32</v>
      </c>
      <c r="C45" s="47"/>
      <c r="D45" s="48"/>
      <c r="E45" s="48"/>
      <c r="F45" s="95" t="str">
        <f t="shared" si="0"/>
        <v/>
      </c>
      <c r="G45" s="65"/>
      <c r="J45" s="53"/>
      <c r="K45" s="48"/>
      <c r="L45" s="181" t="str">
        <f t="shared" si="1"/>
        <v/>
      </c>
      <c r="M45" s="181" t="str">
        <f t="shared" si="2"/>
        <v/>
      </c>
      <c r="N45" s="104"/>
      <c r="P45" s="109">
        <v>31</v>
      </c>
      <c r="Q45" s="110" t="s">
        <v>97</v>
      </c>
      <c r="R45" s="112">
        <v>14</v>
      </c>
      <c r="S45" s="112" t="s">
        <v>143</v>
      </c>
    </row>
    <row r="46" spans="2:31" ht="20.100000000000001" customHeight="1" x14ac:dyDescent="0.4">
      <c r="B46" s="88">
        <v>33</v>
      </c>
      <c r="C46" s="47"/>
      <c r="D46" s="48"/>
      <c r="E46" s="48"/>
      <c r="F46" s="95" t="str">
        <f t="shared" ref="F46:F77" si="3">IF(K46="","",VLOOKUP(K46,$P$15:$Q$164,2,1))</f>
        <v/>
      </c>
      <c r="G46" s="65"/>
      <c r="J46" s="53"/>
      <c r="K46" s="48"/>
      <c r="L46" s="181" t="str">
        <f t="shared" si="1"/>
        <v/>
      </c>
      <c r="M46" s="181" t="str">
        <f t="shared" si="2"/>
        <v/>
      </c>
      <c r="N46" s="104"/>
      <c r="P46" s="109">
        <v>32</v>
      </c>
      <c r="Q46" s="110" t="s">
        <v>100</v>
      </c>
      <c r="R46" s="112">
        <v>14</v>
      </c>
      <c r="S46" s="112" t="s">
        <v>143</v>
      </c>
    </row>
    <row r="47" spans="2:31" ht="20.100000000000001" customHeight="1" x14ac:dyDescent="0.4">
      <c r="B47" s="88">
        <v>34</v>
      </c>
      <c r="C47" s="47"/>
      <c r="D47" s="48"/>
      <c r="E47" s="48"/>
      <c r="F47" s="95" t="str">
        <f t="shared" si="3"/>
        <v/>
      </c>
      <c r="G47" s="65"/>
      <c r="J47" s="53"/>
      <c r="K47" s="48"/>
      <c r="L47" s="181" t="str">
        <f t="shared" si="1"/>
        <v/>
      </c>
      <c r="M47" s="181" t="str">
        <f t="shared" si="2"/>
        <v/>
      </c>
      <c r="N47" s="104"/>
      <c r="P47" s="109">
        <v>33</v>
      </c>
      <c r="Q47" s="110" t="s">
        <v>103</v>
      </c>
      <c r="R47" s="112">
        <v>14</v>
      </c>
      <c r="S47" s="112" t="s">
        <v>143</v>
      </c>
    </row>
    <row r="48" spans="2:31" ht="20.100000000000001" customHeight="1" x14ac:dyDescent="0.4">
      <c r="B48" s="88">
        <v>35</v>
      </c>
      <c r="C48" s="47"/>
      <c r="D48" s="48"/>
      <c r="E48" s="48"/>
      <c r="F48" s="95" t="str">
        <f t="shared" si="3"/>
        <v/>
      </c>
      <c r="G48" s="65"/>
      <c r="J48" s="53"/>
      <c r="K48" s="48"/>
      <c r="L48" s="181" t="str">
        <f t="shared" si="1"/>
        <v/>
      </c>
      <c r="M48" s="181" t="str">
        <f t="shared" si="2"/>
        <v/>
      </c>
      <c r="N48" s="104"/>
      <c r="P48" s="109">
        <v>34</v>
      </c>
      <c r="Q48" s="110" t="s">
        <v>106</v>
      </c>
      <c r="R48" s="112">
        <v>14</v>
      </c>
      <c r="S48" s="112" t="s">
        <v>143</v>
      </c>
    </row>
    <row r="49" spans="2:19" ht="20.100000000000001" customHeight="1" x14ac:dyDescent="0.4">
      <c r="B49" s="88">
        <v>36</v>
      </c>
      <c r="C49" s="47"/>
      <c r="D49" s="48"/>
      <c r="E49" s="48"/>
      <c r="F49" s="95" t="str">
        <f t="shared" si="3"/>
        <v/>
      </c>
      <c r="G49" s="65"/>
      <c r="J49" s="53"/>
      <c r="K49" s="48"/>
      <c r="L49" s="181" t="str">
        <f t="shared" si="1"/>
        <v/>
      </c>
      <c r="M49" s="181" t="str">
        <f t="shared" si="2"/>
        <v/>
      </c>
      <c r="N49" s="104"/>
      <c r="P49" s="109">
        <v>35</v>
      </c>
      <c r="Q49" s="110" t="s">
        <v>109</v>
      </c>
      <c r="R49" s="112">
        <v>14</v>
      </c>
      <c r="S49" s="112" t="s">
        <v>143</v>
      </c>
    </row>
    <row r="50" spans="2:19" ht="20.100000000000001" customHeight="1" x14ac:dyDescent="0.4">
      <c r="B50" s="88">
        <v>37</v>
      </c>
      <c r="C50" s="47"/>
      <c r="D50" s="48"/>
      <c r="E50" s="48"/>
      <c r="F50" s="95" t="str">
        <f t="shared" si="3"/>
        <v/>
      </c>
      <c r="G50" s="65"/>
      <c r="J50" s="53"/>
      <c r="K50" s="48"/>
      <c r="L50" s="181" t="str">
        <f t="shared" si="1"/>
        <v/>
      </c>
      <c r="M50" s="181" t="str">
        <f t="shared" si="2"/>
        <v/>
      </c>
      <c r="N50" s="104"/>
      <c r="P50" s="109">
        <v>36</v>
      </c>
      <c r="Q50" s="110" t="s">
        <v>112</v>
      </c>
      <c r="R50" s="112">
        <v>14</v>
      </c>
      <c r="S50" s="112" t="s">
        <v>143</v>
      </c>
    </row>
    <row r="51" spans="2:19" ht="20.100000000000001" customHeight="1" x14ac:dyDescent="0.4">
      <c r="B51" s="88">
        <v>38</v>
      </c>
      <c r="C51" s="47"/>
      <c r="D51" s="48"/>
      <c r="E51" s="48"/>
      <c r="F51" s="95" t="str">
        <f t="shared" si="3"/>
        <v/>
      </c>
      <c r="G51" s="65"/>
      <c r="J51" s="53"/>
      <c r="K51" s="48"/>
      <c r="L51" s="181" t="str">
        <f t="shared" si="1"/>
        <v/>
      </c>
      <c r="M51" s="181" t="str">
        <f t="shared" si="2"/>
        <v/>
      </c>
      <c r="N51" s="104"/>
      <c r="P51" s="109">
        <v>37</v>
      </c>
      <c r="Q51" s="110" t="s">
        <v>115</v>
      </c>
      <c r="R51" s="112">
        <v>14</v>
      </c>
      <c r="S51" s="112" t="s">
        <v>143</v>
      </c>
    </row>
    <row r="52" spans="2:19" ht="20.100000000000001" customHeight="1" x14ac:dyDescent="0.4">
      <c r="B52" s="88">
        <v>39</v>
      </c>
      <c r="C52" s="47"/>
      <c r="D52" s="48"/>
      <c r="E52" s="48"/>
      <c r="F52" s="95" t="str">
        <f t="shared" si="3"/>
        <v/>
      </c>
      <c r="G52" s="65"/>
      <c r="J52" s="53"/>
      <c r="K52" s="48"/>
      <c r="L52" s="181" t="str">
        <f t="shared" si="1"/>
        <v/>
      </c>
      <c r="M52" s="181" t="str">
        <f t="shared" si="2"/>
        <v/>
      </c>
      <c r="N52" s="104"/>
      <c r="P52" s="109">
        <v>38</v>
      </c>
      <c r="Q52" s="110" t="s">
        <v>118</v>
      </c>
      <c r="R52" s="112">
        <v>14</v>
      </c>
      <c r="S52" s="112" t="s">
        <v>143</v>
      </c>
    </row>
    <row r="53" spans="2:19" ht="20.100000000000001" customHeight="1" x14ac:dyDescent="0.4">
      <c r="B53" s="88">
        <v>40</v>
      </c>
      <c r="C53" s="47"/>
      <c r="D53" s="48"/>
      <c r="E53" s="48"/>
      <c r="F53" s="95" t="str">
        <f t="shared" si="3"/>
        <v/>
      </c>
      <c r="G53" s="65"/>
      <c r="J53" s="53"/>
      <c r="K53" s="48"/>
      <c r="L53" s="181" t="str">
        <f t="shared" si="1"/>
        <v/>
      </c>
      <c r="M53" s="181" t="str">
        <f t="shared" si="2"/>
        <v/>
      </c>
      <c r="N53" s="104"/>
      <c r="P53" s="109">
        <v>39</v>
      </c>
      <c r="Q53" s="110" t="s">
        <v>120</v>
      </c>
      <c r="R53" s="112">
        <v>14</v>
      </c>
      <c r="S53" s="112" t="s">
        <v>143</v>
      </c>
    </row>
    <row r="54" spans="2:19" ht="20.100000000000001" customHeight="1" x14ac:dyDescent="0.4">
      <c r="B54" s="88">
        <v>41</v>
      </c>
      <c r="C54" s="47"/>
      <c r="D54" s="48"/>
      <c r="E54" s="48"/>
      <c r="F54" s="95" t="str">
        <f t="shared" si="3"/>
        <v/>
      </c>
      <c r="G54" s="65"/>
      <c r="J54" s="53"/>
      <c r="K54" s="48"/>
      <c r="L54" s="181" t="str">
        <f t="shared" si="1"/>
        <v/>
      </c>
      <c r="M54" s="181" t="str">
        <f t="shared" si="2"/>
        <v/>
      </c>
      <c r="P54" s="109">
        <v>40</v>
      </c>
      <c r="Q54" s="110" t="s">
        <v>121</v>
      </c>
      <c r="R54" s="112">
        <v>14</v>
      </c>
      <c r="S54" s="112" t="s">
        <v>143</v>
      </c>
    </row>
    <row r="55" spans="2:19" ht="20.100000000000001" customHeight="1" x14ac:dyDescent="0.4">
      <c r="B55" s="88">
        <v>42</v>
      </c>
      <c r="C55" s="47"/>
      <c r="D55" s="48"/>
      <c r="E55" s="48"/>
      <c r="F55" s="95" t="str">
        <f t="shared" si="3"/>
        <v/>
      </c>
      <c r="G55" s="65"/>
      <c r="J55" s="53"/>
      <c r="K55" s="48"/>
      <c r="L55" s="181" t="str">
        <f t="shared" si="1"/>
        <v/>
      </c>
      <c r="M55" s="181" t="str">
        <f t="shared" si="2"/>
        <v/>
      </c>
      <c r="P55" s="109">
        <v>41</v>
      </c>
      <c r="Q55" s="110" t="s">
        <v>122</v>
      </c>
      <c r="R55" s="112">
        <v>14</v>
      </c>
      <c r="S55" s="112" t="s">
        <v>143</v>
      </c>
    </row>
    <row r="56" spans="2:19" ht="20.100000000000001" customHeight="1" x14ac:dyDescent="0.4">
      <c r="B56" s="88">
        <v>43</v>
      </c>
      <c r="C56" s="47"/>
      <c r="D56" s="48"/>
      <c r="E56" s="48"/>
      <c r="F56" s="95" t="str">
        <f t="shared" si="3"/>
        <v/>
      </c>
      <c r="G56" s="65"/>
      <c r="J56" s="53"/>
      <c r="K56" s="48"/>
      <c r="L56" s="181" t="str">
        <f t="shared" si="1"/>
        <v/>
      </c>
      <c r="M56" s="181" t="str">
        <f t="shared" si="2"/>
        <v/>
      </c>
      <c r="P56" s="109">
        <v>42</v>
      </c>
      <c r="Q56" s="110" t="s">
        <v>123</v>
      </c>
      <c r="R56" s="112">
        <v>14</v>
      </c>
      <c r="S56" s="112" t="s">
        <v>143</v>
      </c>
    </row>
    <row r="57" spans="2:19" ht="20.100000000000001" customHeight="1" x14ac:dyDescent="0.4">
      <c r="B57" s="88">
        <v>44</v>
      </c>
      <c r="C57" s="47"/>
      <c r="D57" s="48"/>
      <c r="E57" s="48"/>
      <c r="F57" s="95" t="str">
        <f t="shared" si="3"/>
        <v/>
      </c>
      <c r="G57" s="65"/>
      <c r="J57" s="53"/>
      <c r="K57" s="48"/>
      <c r="L57" s="181" t="str">
        <f t="shared" si="1"/>
        <v/>
      </c>
      <c r="M57" s="181" t="str">
        <f t="shared" si="2"/>
        <v/>
      </c>
      <c r="P57" s="109">
        <v>43</v>
      </c>
      <c r="Q57" s="110" t="s">
        <v>124</v>
      </c>
      <c r="R57" s="112">
        <v>14</v>
      </c>
      <c r="S57" s="112" t="s">
        <v>143</v>
      </c>
    </row>
    <row r="58" spans="2:19" ht="20.100000000000001" customHeight="1" x14ac:dyDescent="0.4">
      <c r="B58" s="88">
        <v>45</v>
      </c>
      <c r="C58" s="47"/>
      <c r="D58" s="48"/>
      <c r="E58" s="48"/>
      <c r="F58" s="95" t="str">
        <f t="shared" si="3"/>
        <v/>
      </c>
      <c r="G58" s="65"/>
      <c r="J58" s="53"/>
      <c r="K58" s="48"/>
      <c r="L58" s="181" t="str">
        <f t="shared" si="1"/>
        <v/>
      </c>
      <c r="M58" s="181" t="str">
        <f t="shared" si="2"/>
        <v/>
      </c>
      <c r="P58" s="109">
        <v>44</v>
      </c>
      <c r="Q58" s="110" t="s">
        <v>126</v>
      </c>
      <c r="R58" s="112">
        <v>14</v>
      </c>
      <c r="S58" s="112" t="s">
        <v>143</v>
      </c>
    </row>
    <row r="59" spans="2:19" ht="20.100000000000001" customHeight="1" x14ac:dyDescent="0.4">
      <c r="B59" s="88">
        <v>46</v>
      </c>
      <c r="C59" s="47"/>
      <c r="D59" s="48"/>
      <c r="E59" s="48"/>
      <c r="F59" s="95" t="str">
        <f t="shared" si="3"/>
        <v/>
      </c>
      <c r="G59" s="65"/>
      <c r="J59" s="53"/>
      <c r="K59" s="48"/>
      <c r="L59" s="181" t="str">
        <f t="shared" si="1"/>
        <v/>
      </c>
      <c r="M59" s="181" t="str">
        <f t="shared" si="2"/>
        <v/>
      </c>
      <c r="P59" s="109">
        <v>45</v>
      </c>
      <c r="Q59" s="110" t="s">
        <v>128</v>
      </c>
      <c r="R59" s="112">
        <v>14</v>
      </c>
      <c r="S59" s="112" t="s">
        <v>143</v>
      </c>
    </row>
    <row r="60" spans="2:19" ht="20.100000000000001" customHeight="1" x14ac:dyDescent="0.4">
      <c r="B60" s="88">
        <v>47</v>
      </c>
      <c r="C60" s="47"/>
      <c r="D60" s="48"/>
      <c r="E60" s="48"/>
      <c r="F60" s="95" t="str">
        <f t="shared" si="3"/>
        <v/>
      </c>
      <c r="G60" s="65"/>
      <c r="J60" s="53"/>
      <c r="K60" s="48"/>
      <c r="L60" s="181" t="str">
        <f t="shared" si="1"/>
        <v/>
      </c>
      <c r="M60" s="181" t="str">
        <f t="shared" si="2"/>
        <v/>
      </c>
      <c r="P60" s="109">
        <v>46</v>
      </c>
      <c r="Q60" s="110" t="s">
        <v>130</v>
      </c>
      <c r="R60" s="112">
        <v>14</v>
      </c>
      <c r="S60" s="112" t="s">
        <v>143</v>
      </c>
    </row>
    <row r="61" spans="2:19" ht="20.100000000000001" customHeight="1" x14ac:dyDescent="0.4">
      <c r="B61" s="88">
        <v>48</v>
      </c>
      <c r="C61" s="47"/>
      <c r="D61" s="48"/>
      <c r="E61" s="48"/>
      <c r="F61" s="95" t="str">
        <f t="shared" si="3"/>
        <v/>
      </c>
      <c r="G61" s="65"/>
      <c r="J61" s="53"/>
      <c r="K61" s="48"/>
      <c r="L61" s="181" t="str">
        <f t="shared" si="1"/>
        <v/>
      </c>
      <c r="M61" s="181" t="str">
        <f t="shared" si="2"/>
        <v/>
      </c>
      <c r="P61" s="109">
        <v>47</v>
      </c>
      <c r="Q61" s="110" t="s">
        <v>132</v>
      </c>
      <c r="R61" s="112">
        <v>14</v>
      </c>
      <c r="S61" s="112" t="s">
        <v>143</v>
      </c>
    </row>
    <row r="62" spans="2:19" ht="20.100000000000001" customHeight="1" x14ac:dyDescent="0.4">
      <c r="B62" s="88">
        <v>49</v>
      </c>
      <c r="C62" s="47"/>
      <c r="D62" s="48"/>
      <c r="E62" s="48"/>
      <c r="F62" s="95" t="str">
        <f t="shared" si="3"/>
        <v/>
      </c>
      <c r="G62" s="65"/>
      <c r="J62" s="53"/>
      <c r="K62" s="48"/>
      <c r="L62" s="181" t="str">
        <f t="shared" si="1"/>
        <v/>
      </c>
      <c r="M62" s="181" t="str">
        <f t="shared" si="2"/>
        <v/>
      </c>
      <c r="P62" s="109">
        <v>48</v>
      </c>
      <c r="Q62" s="110" t="s">
        <v>134</v>
      </c>
      <c r="R62" s="112">
        <v>21</v>
      </c>
      <c r="S62" s="112" t="s">
        <v>144</v>
      </c>
    </row>
    <row r="63" spans="2:19" ht="20.100000000000001" customHeight="1" x14ac:dyDescent="0.4">
      <c r="B63" s="88">
        <v>50</v>
      </c>
      <c r="C63" s="47"/>
      <c r="D63" s="48"/>
      <c r="E63" s="48"/>
      <c r="F63" s="95" t="str">
        <f t="shared" si="3"/>
        <v/>
      </c>
      <c r="G63" s="65"/>
      <c r="J63" s="53"/>
      <c r="K63" s="48"/>
      <c r="L63" s="181" t="str">
        <f t="shared" si="1"/>
        <v/>
      </c>
      <c r="M63" s="181" t="str">
        <f t="shared" si="2"/>
        <v/>
      </c>
      <c r="P63" s="109">
        <v>49</v>
      </c>
      <c r="Q63" s="110" t="s">
        <v>136</v>
      </c>
      <c r="R63" s="112">
        <v>21</v>
      </c>
      <c r="S63" s="112" t="s">
        <v>144</v>
      </c>
    </row>
    <row r="64" spans="2:19" ht="20.100000000000001" customHeight="1" x14ac:dyDescent="0.4">
      <c r="B64" s="88">
        <v>51</v>
      </c>
      <c r="C64" s="47"/>
      <c r="D64" s="48"/>
      <c r="E64" s="48"/>
      <c r="F64" s="95" t="str">
        <f t="shared" si="3"/>
        <v/>
      </c>
      <c r="G64" s="65"/>
      <c r="J64" s="53"/>
      <c r="K64" s="48"/>
      <c r="L64" s="181" t="str">
        <f t="shared" si="1"/>
        <v/>
      </c>
      <c r="M64" s="181" t="str">
        <f t="shared" si="2"/>
        <v/>
      </c>
      <c r="P64" s="109">
        <v>50</v>
      </c>
      <c r="Q64" s="110" t="s">
        <v>138</v>
      </c>
      <c r="R64" s="112">
        <v>21</v>
      </c>
      <c r="S64" s="112" t="s">
        <v>144</v>
      </c>
    </row>
    <row r="65" spans="2:19" ht="20.100000000000001" customHeight="1" x14ac:dyDescent="0.4">
      <c r="B65" s="88">
        <v>52</v>
      </c>
      <c r="C65" s="47"/>
      <c r="D65" s="48"/>
      <c r="E65" s="48"/>
      <c r="F65" s="95" t="str">
        <f t="shared" si="3"/>
        <v/>
      </c>
      <c r="G65" s="65"/>
      <c r="J65" s="53"/>
      <c r="K65" s="48"/>
      <c r="L65" s="181" t="str">
        <f t="shared" si="1"/>
        <v/>
      </c>
      <c r="M65" s="181" t="str">
        <f t="shared" si="2"/>
        <v/>
      </c>
      <c r="P65" s="109">
        <v>51</v>
      </c>
      <c r="Q65" s="110" t="s">
        <v>11</v>
      </c>
      <c r="R65" s="112">
        <v>21</v>
      </c>
      <c r="S65" s="112" t="s">
        <v>144</v>
      </c>
    </row>
    <row r="66" spans="2:19" ht="20.100000000000001" customHeight="1" x14ac:dyDescent="0.4">
      <c r="B66" s="88">
        <v>53</v>
      </c>
      <c r="C66" s="47"/>
      <c r="D66" s="48"/>
      <c r="E66" s="48"/>
      <c r="F66" s="95" t="str">
        <f t="shared" si="3"/>
        <v/>
      </c>
      <c r="G66" s="65"/>
      <c r="J66" s="53"/>
      <c r="K66" s="48"/>
      <c r="L66" s="181" t="str">
        <f t="shared" si="1"/>
        <v/>
      </c>
      <c r="M66" s="181" t="str">
        <f t="shared" si="2"/>
        <v/>
      </c>
      <c r="P66" s="109">
        <v>52</v>
      </c>
      <c r="Q66" s="110" t="s">
        <v>14</v>
      </c>
      <c r="R66" s="112">
        <v>21</v>
      </c>
      <c r="S66" s="112" t="s">
        <v>144</v>
      </c>
    </row>
    <row r="67" spans="2:19" ht="20.100000000000001" customHeight="1" x14ac:dyDescent="0.4">
      <c r="B67" s="88">
        <v>54</v>
      </c>
      <c r="C67" s="47"/>
      <c r="D67" s="48"/>
      <c r="E67" s="48"/>
      <c r="F67" s="95" t="str">
        <f t="shared" si="3"/>
        <v/>
      </c>
      <c r="G67" s="65"/>
      <c r="J67" s="53"/>
      <c r="K67" s="48"/>
      <c r="L67" s="181" t="str">
        <f t="shared" si="1"/>
        <v/>
      </c>
      <c r="M67" s="181" t="str">
        <f t="shared" si="2"/>
        <v/>
      </c>
      <c r="P67" s="109">
        <v>53</v>
      </c>
      <c r="Q67" s="110" t="s">
        <v>16</v>
      </c>
      <c r="R67" s="112">
        <v>21</v>
      </c>
      <c r="S67" s="112" t="s">
        <v>144</v>
      </c>
    </row>
    <row r="68" spans="2:19" ht="20.100000000000001" customHeight="1" x14ac:dyDescent="0.4">
      <c r="B68" s="88">
        <v>55</v>
      </c>
      <c r="C68" s="47"/>
      <c r="D68" s="48"/>
      <c r="E68" s="48"/>
      <c r="F68" s="95" t="str">
        <f t="shared" si="3"/>
        <v/>
      </c>
      <c r="G68" s="65"/>
      <c r="J68" s="53"/>
      <c r="K68" s="48"/>
      <c r="L68" s="181" t="str">
        <f t="shared" si="1"/>
        <v/>
      </c>
      <c r="M68" s="181" t="str">
        <f t="shared" si="2"/>
        <v/>
      </c>
      <c r="P68" s="109">
        <v>54</v>
      </c>
      <c r="Q68" s="110" t="s">
        <v>19</v>
      </c>
      <c r="R68" s="112">
        <v>21</v>
      </c>
      <c r="S68" s="112" t="s">
        <v>144</v>
      </c>
    </row>
    <row r="69" spans="2:19" ht="20.100000000000001" customHeight="1" x14ac:dyDescent="0.4">
      <c r="B69" s="88">
        <v>56</v>
      </c>
      <c r="C69" s="47"/>
      <c r="D69" s="48"/>
      <c r="E69" s="48"/>
      <c r="F69" s="95" t="str">
        <f t="shared" si="3"/>
        <v/>
      </c>
      <c r="G69" s="65"/>
      <c r="J69" s="53"/>
      <c r="K69" s="48"/>
      <c r="L69" s="181" t="str">
        <f t="shared" si="1"/>
        <v/>
      </c>
      <c r="M69" s="181" t="str">
        <f t="shared" si="2"/>
        <v/>
      </c>
      <c r="P69" s="109">
        <v>55</v>
      </c>
      <c r="Q69" s="110" t="s">
        <v>22</v>
      </c>
      <c r="R69" s="112">
        <v>21</v>
      </c>
      <c r="S69" s="112" t="s">
        <v>144</v>
      </c>
    </row>
    <row r="70" spans="2:19" ht="20.100000000000001" customHeight="1" x14ac:dyDescent="0.4">
      <c r="B70" s="88">
        <v>57</v>
      </c>
      <c r="C70" s="47"/>
      <c r="D70" s="48"/>
      <c r="E70" s="48"/>
      <c r="F70" s="95" t="str">
        <f t="shared" si="3"/>
        <v/>
      </c>
      <c r="G70" s="65"/>
      <c r="J70" s="53"/>
      <c r="K70" s="48"/>
      <c r="L70" s="181" t="str">
        <f t="shared" si="1"/>
        <v/>
      </c>
      <c r="M70" s="181" t="str">
        <f t="shared" si="2"/>
        <v/>
      </c>
      <c r="P70" s="109">
        <v>56</v>
      </c>
      <c r="Q70" s="110" t="s">
        <v>25</v>
      </c>
      <c r="R70" s="112">
        <v>21</v>
      </c>
      <c r="S70" s="112" t="s">
        <v>144</v>
      </c>
    </row>
    <row r="71" spans="2:19" ht="20.100000000000001" customHeight="1" x14ac:dyDescent="0.4">
      <c r="B71" s="88">
        <v>58</v>
      </c>
      <c r="C71" s="47"/>
      <c r="D71" s="48"/>
      <c r="E71" s="48"/>
      <c r="F71" s="95" t="str">
        <f t="shared" si="3"/>
        <v/>
      </c>
      <c r="G71" s="65"/>
      <c r="J71" s="53"/>
      <c r="K71" s="48"/>
      <c r="L71" s="181" t="str">
        <f t="shared" si="1"/>
        <v/>
      </c>
      <c r="M71" s="181" t="str">
        <f t="shared" si="2"/>
        <v/>
      </c>
      <c r="N71" s="104"/>
      <c r="P71" s="109">
        <v>57</v>
      </c>
      <c r="Q71" s="110" t="s">
        <v>28</v>
      </c>
      <c r="R71" s="112">
        <v>21</v>
      </c>
      <c r="S71" s="112" t="s">
        <v>144</v>
      </c>
    </row>
    <row r="72" spans="2:19" ht="20.100000000000001" customHeight="1" x14ac:dyDescent="0.4">
      <c r="B72" s="88">
        <v>59</v>
      </c>
      <c r="C72" s="47"/>
      <c r="D72" s="48"/>
      <c r="E72" s="48"/>
      <c r="F72" s="95" t="str">
        <f t="shared" si="3"/>
        <v/>
      </c>
      <c r="G72" s="65"/>
      <c r="J72" s="53"/>
      <c r="K72" s="48"/>
      <c r="L72" s="181" t="str">
        <f t="shared" si="1"/>
        <v/>
      </c>
      <c r="M72" s="181" t="str">
        <f t="shared" si="2"/>
        <v/>
      </c>
      <c r="N72" s="104"/>
      <c r="P72" s="109">
        <v>58</v>
      </c>
      <c r="Q72" s="110" t="s">
        <v>31</v>
      </c>
      <c r="R72" s="112">
        <v>21</v>
      </c>
      <c r="S72" s="112" t="s">
        <v>144</v>
      </c>
    </row>
    <row r="73" spans="2:19" ht="20.100000000000001" customHeight="1" x14ac:dyDescent="0.4">
      <c r="B73" s="88">
        <v>60</v>
      </c>
      <c r="C73" s="47"/>
      <c r="D73" s="48"/>
      <c r="E73" s="48"/>
      <c r="F73" s="95" t="str">
        <f t="shared" si="3"/>
        <v/>
      </c>
      <c r="G73" s="65"/>
      <c r="J73" s="53"/>
      <c r="K73" s="48"/>
      <c r="L73" s="181" t="str">
        <f t="shared" si="1"/>
        <v/>
      </c>
      <c r="M73" s="181" t="str">
        <f t="shared" si="2"/>
        <v/>
      </c>
      <c r="N73" s="104"/>
      <c r="P73" s="109">
        <v>59</v>
      </c>
      <c r="Q73" s="110" t="s">
        <v>34</v>
      </c>
      <c r="R73" s="112">
        <v>21</v>
      </c>
      <c r="S73" s="112" t="s">
        <v>144</v>
      </c>
    </row>
    <row r="74" spans="2:19" ht="20.100000000000001" customHeight="1" x14ac:dyDescent="0.4">
      <c r="B74" s="88">
        <v>61</v>
      </c>
      <c r="C74" s="47"/>
      <c r="D74" s="48"/>
      <c r="E74" s="48"/>
      <c r="F74" s="95" t="str">
        <f t="shared" si="3"/>
        <v/>
      </c>
      <c r="G74" s="65"/>
      <c r="J74" s="53"/>
      <c r="K74" s="48"/>
      <c r="L74" s="181" t="str">
        <f t="shared" si="1"/>
        <v/>
      </c>
      <c r="M74" s="181" t="str">
        <f t="shared" si="2"/>
        <v/>
      </c>
      <c r="N74" s="104"/>
      <c r="P74" s="109">
        <v>60</v>
      </c>
      <c r="Q74" s="110" t="s">
        <v>37</v>
      </c>
      <c r="R74" s="112">
        <v>21</v>
      </c>
      <c r="S74" s="112" t="s">
        <v>144</v>
      </c>
    </row>
    <row r="75" spans="2:19" ht="20.100000000000001" customHeight="1" x14ac:dyDescent="0.4">
      <c r="B75" s="88">
        <v>62</v>
      </c>
      <c r="C75" s="47"/>
      <c r="D75" s="48"/>
      <c r="E75" s="48"/>
      <c r="F75" s="95" t="str">
        <f t="shared" si="3"/>
        <v/>
      </c>
      <c r="G75" s="65"/>
      <c r="J75" s="53"/>
      <c r="K75" s="48"/>
      <c r="L75" s="181" t="str">
        <f t="shared" si="1"/>
        <v/>
      </c>
      <c r="M75" s="181" t="str">
        <f t="shared" si="2"/>
        <v/>
      </c>
      <c r="N75" s="104"/>
      <c r="P75" s="109">
        <v>61</v>
      </c>
      <c r="Q75" s="110" t="s">
        <v>40</v>
      </c>
      <c r="R75" s="112">
        <v>21</v>
      </c>
      <c r="S75" s="112" t="s">
        <v>144</v>
      </c>
    </row>
    <row r="76" spans="2:19" ht="20.100000000000001" customHeight="1" x14ac:dyDescent="0.4">
      <c r="B76" s="88">
        <v>63</v>
      </c>
      <c r="C76" s="47"/>
      <c r="D76" s="48"/>
      <c r="E76" s="48"/>
      <c r="F76" s="95" t="str">
        <f t="shared" si="3"/>
        <v/>
      </c>
      <c r="G76" s="65"/>
      <c r="J76" s="53"/>
      <c r="K76" s="48"/>
      <c r="L76" s="181" t="str">
        <f t="shared" si="1"/>
        <v/>
      </c>
      <c r="M76" s="181" t="str">
        <f t="shared" si="2"/>
        <v/>
      </c>
      <c r="N76" s="104"/>
      <c r="P76" s="109">
        <v>62</v>
      </c>
      <c r="Q76" s="110" t="s">
        <v>43</v>
      </c>
      <c r="R76" s="112">
        <v>21</v>
      </c>
      <c r="S76" s="112" t="s">
        <v>144</v>
      </c>
    </row>
    <row r="77" spans="2:19" ht="20.100000000000001" customHeight="1" x14ac:dyDescent="0.4">
      <c r="B77" s="88">
        <v>64</v>
      </c>
      <c r="C77" s="47"/>
      <c r="D77" s="48"/>
      <c r="E77" s="48"/>
      <c r="F77" s="95" t="str">
        <f t="shared" si="3"/>
        <v/>
      </c>
      <c r="G77" s="65"/>
      <c r="J77" s="53"/>
      <c r="K77" s="48"/>
      <c r="L77" s="181" t="str">
        <f t="shared" si="1"/>
        <v/>
      </c>
      <c r="M77" s="181" t="str">
        <f t="shared" si="2"/>
        <v/>
      </c>
      <c r="N77" s="104"/>
      <c r="P77" s="109">
        <v>63</v>
      </c>
      <c r="Q77" s="110" t="s">
        <v>46</v>
      </c>
      <c r="R77" s="112">
        <v>21</v>
      </c>
      <c r="S77" s="112" t="s">
        <v>144</v>
      </c>
    </row>
    <row r="78" spans="2:19" ht="20.100000000000001" customHeight="1" x14ac:dyDescent="0.4">
      <c r="B78" s="88">
        <v>65</v>
      </c>
      <c r="C78" s="47"/>
      <c r="D78" s="48"/>
      <c r="E78" s="48"/>
      <c r="F78" s="95" t="str">
        <f t="shared" ref="F78:F109" si="4">IF(K78="","",VLOOKUP(K78,$P$15:$Q$164,2,1))</f>
        <v/>
      </c>
      <c r="G78" s="65"/>
      <c r="J78" s="53"/>
      <c r="K78" s="48"/>
      <c r="L78" s="181" t="str">
        <f t="shared" si="1"/>
        <v/>
      </c>
      <c r="M78" s="181" t="str">
        <f t="shared" si="2"/>
        <v/>
      </c>
      <c r="N78" s="104"/>
      <c r="P78" s="109">
        <v>64</v>
      </c>
      <c r="Q78" s="110" t="s">
        <v>49</v>
      </c>
      <c r="R78" s="112">
        <v>21</v>
      </c>
      <c r="S78" s="112" t="s">
        <v>144</v>
      </c>
    </row>
    <row r="79" spans="2:19" ht="20.100000000000001" customHeight="1" x14ac:dyDescent="0.4">
      <c r="B79" s="88">
        <v>66</v>
      </c>
      <c r="C79" s="47"/>
      <c r="D79" s="48"/>
      <c r="E79" s="48"/>
      <c r="F79" s="95" t="str">
        <f t="shared" si="4"/>
        <v/>
      </c>
      <c r="G79" s="65"/>
      <c r="J79" s="53"/>
      <c r="K79" s="48"/>
      <c r="L79" s="181" t="str">
        <f t="shared" ref="L79:L142" si="5">IF(K79="","",VLOOKUP(K79,$P$15:$S$164,3,1))</f>
        <v/>
      </c>
      <c r="M79" s="181" t="str">
        <f t="shared" ref="M79:M142" si="6">IF(K79="","",VLOOKUP(K79,$P$15:$S$164,4,1))</f>
        <v/>
      </c>
      <c r="N79" s="104"/>
      <c r="P79" s="109">
        <v>65</v>
      </c>
      <c r="Q79" s="110" t="s">
        <v>52</v>
      </c>
      <c r="R79" s="112">
        <v>21</v>
      </c>
      <c r="S79" s="112" t="s">
        <v>144</v>
      </c>
    </row>
    <row r="80" spans="2:19" ht="20.100000000000001" customHeight="1" x14ac:dyDescent="0.4">
      <c r="B80" s="88">
        <v>67</v>
      </c>
      <c r="C80" s="47"/>
      <c r="D80" s="48"/>
      <c r="E80" s="48"/>
      <c r="F80" s="95" t="str">
        <f t="shared" si="4"/>
        <v/>
      </c>
      <c r="G80" s="65"/>
      <c r="J80" s="53"/>
      <c r="K80" s="48"/>
      <c r="L80" s="181" t="str">
        <f t="shared" si="5"/>
        <v/>
      </c>
      <c r="M80" s="181" t="str">
        <f t="shared" si="6"/>
        <v/>
      </c>
      <c r="N80" s="104"/>
      <c r="P80" s="109">
        <v>66</v>
      </c>
      <c r="Q80" s="110" t="s">
        <v>55</v>
      </c>
      <c r="R80" s="112">
        <v>21</v>
      </c>
      <c r="S80" s="112" t="s">
        <v>144</v>
      </c>
    </row>
    <row r="81" spans="2:19" ht="20.100000000000001" customHeight="1" x14ac:dyDescent="0.4">
      <c r="B81" s="88">
        <v>68</v>
      </c>
      <c r="C81" s="47"/>
      <c r="D81" s="48"/>
      <c r="E81" s="48"/>
      <c r="F81" s="95" t="str">
        <f t="shared" si="4"/>
        <v/>
      </c>
      <c r="G81" s="65"/>
      <c r="J81" s="53"/>
      <c r="K81" s="48"/>
      <c r="L81" s="181" t="str">
        <f t="shared" si="5"/>
        <v/>
      </c>
      <c r="M81" s="181" t="str">
        <f t="shared" si="6"/>
        <v/>
      </c>
      <c r="N81" s="104"/>
      <c r="P81" s="109">
        <v>67</v>
      </c>
      <c r="Q81" s="110" t="s">
        <v>58</v>
      </c>
      <c r="R81" s="112">
        <v>21</v>
      </c>
      <c r="S81" s="112" t="s">
        <v>144</v>
      </c>
    </row>
    <row r="82" spans="2:19" ht="20.100000000000001" customHeight="1" x14ac:dyDescent="0.4">
      <c r="B82" s="88">
        <v>69</v>
      </c>
      <c r="C82" s="47"/>
      <c r="D82" s="48"/>
      <c r="E82" s="48"/>
      <c r="F82" s="95" t="str">
        <f t="shared" si="4"/>
        <v/>
      </c>
      <c r="G82" s="65"/>
      <c r="J82" s="53"/>
      <c r="K82" s="48"/>
      <c r="L82" s="181" t="str">
        <f t="shared" si="5"/>
        <v/>
      </c>
      <c r="M82" s="181" t="str">
        <f t="shared" si="6"/>
        <v/>
      </c>
      <c r="N82" s="104"/>
      <c r="P82" s="109">
        <v>68</v>
      </c>
      <c r="Q82" s="110" t="s">
        <v>61</v>
      </c>
      <c r="R82" s="112">
        <v>21</v>
      </c>
      <c r="S82" s="112" t="s">
        <v>144</v>
      </c>
    </row>
    <row r="83" spans="2:19" ht="20.100000000000001" customHeight="1" x14ac:dyDescent="0.4">
      <c r="B83" s="88">
        <v>70</v>
      </c>
      <c r="C83" s="47"/>
      <c r="D83" s="48"/>
      <c r="E83" s="48"/>
      <c r="F83" s="95" t="str">
        <f t="shared" si="4"/>
        <v/>
      </c>
      <c r="G83" s="65"/>
      <c r="J83" s="53"/>
      <c r="K83" s="48"/>
      <c r="L83" s="181" t="str">
        <f t="shared" si="5"/>
        <v/>
      </c>
      <c r="M83" s="181" t="str">
        <f t="shared" si="6"/>
        <v/>
      </c>
      <c r="N83" s="104"/>
      <c r="P83" s="109">
        <v>69</v>
      </c>
      <c r="Q83" s="110" t="s">
        <v>64</v>
      </c>
      <c r="R83" s="112">
        <v>21</v>
      </c>
      <c r="S83" s="112" t="s">
        <v>144</v>
      </c>
    </row>
    <row r="84" spans="2:19" ht="20.100000000000001" customHeight="1" x14ac:dyDescent="0.4">
      <c r="B84" s="88">
        <v>71</v>
      </c>
      <c r="C84" s="47"/>
      <c r="D84" s="48"/>
      <c r="E84" s="48"/>
      <c r="F84" s="95" t="str">
        <f t="shared" si="4"/>
        <v/>
      </c>
      <c r="G84" s="65"/>
      <c r="J84" s="53"/>
      <c r="K84" s="48"/>
      <c r="L84" s="181" t="str">
        <f t="shared" si="5"/>
        <v/>
      </c>
      <c r="M84" s="181" t="str">
        <f t="shared" si="6"/>
        <v/>
      </c>
      <c r="N84" s="104"/>
      <c r="P84" s="109">
        <v>70</v>
      </c>
      <c r="Q84" s="110" t="s">
        <v>67</v>
      </c>
      <c r="R84" s="112">
        <v>21</v>
      </c>
      <c r="S84" s="112" t="s">
        <v>144</v>
      </c>
    </row>
    <row r="85" spans="2:19" ht="20.100000000000001" customHeight="1" x14ac:dyDescent="0.4">
      <c r="B85" s="88">
        <v>72</v>
      </c>
      <c r="C85" s="47"/>
      <c r="D85" s="48"/>
      <c r="E85" s="48"/>
      <c r="F85" s="95" t="str">
        <f t="shared" si="4"/>
        <v/>
      </c>
      <c r="G85" s="65"/>
      <c r="J85" s="53"/>
      <c r="K85" s="48"/>
      <c r="L85" s="181" t="str">
        <f t="shared" si="5"/>
        <v/>
      </c>
      <c r="M85" s="181" t="str">
        <f t="shared" si="6"/>
        <v/>
      </c>
      <c r="N85" s="104"/>
      <c r="P85" s="109">
        <v>71</v>
      </c>
      <c r="Q85" s="110" t="s">
        <v>70</v>
      </c>
      <c r="R85" s="112">
        <v>21</v>
      </c>
      <c r="S85" s="112" t="s">
        <v>144</v>
      </c>
    </row>
    <row r="86" spans="2:19" ht="20.100000000000001" customHeight="1" x14ac:dyDescent="0.4">
      <c r="B86" s="88">
        <v>73</v>
      </c>
      <c r="C86" s="47"/>
      <c r="D86" s="48"/>
      <c r="E86" s="48"/>
      <c r="F86" s="95" t="str">
        <f t="shared" si="4"/>
        <v/>
      </c>
      <c r="G86" s="65"/>
      <c r="J86" s="53"/>
      <c r="K86" s="48"/>
      <c r="L86" s="181" t="str">
        <f t="shared" si="5"/>
        <v/>
      </c>
      <c r="M86" s="181" t="str">
        <f t="shared" si="6"/>
        <v/>
      </c>
      <c r="N86" s="104"/>
      <c r="P86" s="109">
        <v>72</v>
      </c>
      <c r="Q86" s="110" t="s">
        <v>73</v>
      </c>
      <c r="R86" s="112">
        <v>21</v>
      </c>
      <c r="S86" s="112" t="s">
        <v>144</v>
      </c>
    </row>
    <row r="87" spans="2:19" ht="20.100000000000001" customHeight="1" x14ac:dyDescent="0.4">
      <c r="B87" s="88">
        <v>74</v>
      </c>
      <c r="C87" s="47"/>
      <c r="D87" s="48"/>
      <c r="E87" s="48"/>
      <c r="F87" s="95" t="str">
        <f t="shared" si="4"/>
        <v/>
      </c>
      <c r="G87" s="65"/>
      <c r="J87" s="53"/>
      <c r="K87" s="48"/>
      <c r="L87" s="181" t="str">
        <f t="shared" si="5"/>
        <v/>
      </c>
      <c r="M87" s="181" t="str">
        <f t="shared" si="6"/>
        <v/>
      </c>
      <c r="N87" s="104"/>
      <c r="P87" s="109">
        <v>73</v>
      </c>
      <c r="Q87" s="110" t="s">
        <v>76</v>
      </c>
      <c r="R87" s="112">
        <v>21</v>
      </c>
      <c r="S87" s="112" t="s">
        <v>144</v>
      </c>
    </row>
    <row r="88" spans="2:19" ht="20.100000000000001" customHeight="1" x14ac:dyDescent="0.4">
      <c r="B88" s="88">
        <v>75</v>
      </c>
      <c r="C88" s="47"/>
      <c r="D88" s="48"/>
      <c r="E88" s="48"/>
      <c r="F88" s="95" t="str">
        <f t="shared" si="4"/>
        <v/>
      </c>
      <c r="G88" s="65"/>
      <c r="J88" s="53"/>
      <c r="K88" s="48"/>
      <c r="L88" s="181" t="str">
        <f t="shared" si="5"/>
        <v/>
      </c>
      <c r="M88" s="181" t="str">
        <f t="shared" si="6"/>
        <v/>
      </c>
      <c r="N88" s="104"/>
      <c r="P88" s="109">
        <v>74</v>
      </c>
      <c r="Q88" s="110" t="s">
        <v>79</v>
      </c>
      <c r="R88" s="112">
        <v>21</v>
      </c>
      <c r="S88" s="112" t="s">
        <v>144</v>
      </c>
    </row>
    <row r="89" spans="2:19" ht="20.100000000000001" customHeight="1" x14ac:dyDescent="0.4">
      <c r="B89" s="88">
        <v>76</v>
      </c>
      <c r="C89" s="47"/>
      <c r="D89" s="48"/>
      <c r="E89" s="48"/>
      <c r="F89" s="95" t="str">
        <f t="shared" si="4"/>
        <v/>
      </c>
      <c r="G89" s="65"/>
      <c r="J89" s="53"/>
      <c r="K89" s="48"/>
      <c r="L89" s="181" t="str">
        <f t="shared" si="5"/>
        <v/>
      </c>
      <c r="M89" s="181" t="str">
        <f t="shared" si="6"/>
        <v/>
      </c>
      <c r="N89" s="104"/>
      <c r="P89" s="109">
        <v>75</v>
      </c>
      <c r="Q89" s="110" t="s">
        <v>81</v>
      </c>
      <c r="R89" s="112">
        <v>21</v>
      </c>
      <c r="S89" s="112" t="s">
        <v>144</v>
      </c>
    </row>
    <row r="90" spans="2:19" ht="20.100000000000001" customHeight="1" x14ac:dyDescent="0.4">
      <c r="B90" s="88">
        <v>77</v>
      </c>
      <c r="C90" s="47"/>
      <c r="D90" s="48"/>
      <c r="E90" s="48"/>
      <c r="F90" s="95" t="str">
        <f t="shared" si="4"/>
        <v/>
      </c>
      <c r="G90" s="65"/>
      <c r="J90" s="53"/>
      <c r="K90" s="48"/>
      <c r="L90" s="181" t="str">
        <f t="shared" si="5"/>
        <v/>
      </c>
      <c r="M90" s="181" t="str">
        <f t="shared" si="6"/>
        <v/>
      </c>
      <c r="N90" s="104"/>
      <c r="P90" s="109">
        <v>76</v>
      </c>
      <c r="Q90" s="110" t="s">
        <v>84</v>
      </c>
      <c r="R90" s="112">
        <v>21</v>
      </c>
      <c r="S90" s="112" t="s">
        <v>144</v>
      </c>
    </row>
    <row r="91" spans="2:19" ht="20.100000000000001" customHeight="1" x14ac:dyDescent="0.4">
      <c r="B91" s="88">
        <v>78</v>
      </c>
      <c r="C91" s="47"/>
      <c r="D91" s="48"/>
      <c r="E91" s="48"/>
      <c r="F91" s="95" t="str">
        <f t="shared" si="4"/>
        <v/>
      </c>
      <c r="G91" s="65"/>
      <c r="J91" s="53"/>
      <c r="K91" s="48"/>
      <c r="L91" s="181" t="str">
        <f t="shared" si="5"/>
        <v/>
      </c>
      <c r="M91" s="181" t="str">
        <f t="shared" si="6"/>
        <v/>
      </c>
      <c r="P91" s="109">
        <v>77</v>
      </c>
      <c r="Q91" s="110" t="s">
        <v>87</v>
      </c>
      <c r="R91" s="112">
        <v>24</v>
      </c>
      <c r="S91" s="112" t="s">
        <v>147</v>
      </c>
    </row>
    <row r="92" spans="2:19" ht="20.100000000000001" customHeight="1" x14ac:dyDescent="0.4">
      <c r="B92" s="88">
        <v>79</v>
      </c>
      <c r="C92" s="47"/>
      <c r="D92" s="48"/>
      <c r="E92" s="48"/>
      <c r="F92" s="95" t="str">
        <f t="shared" si="4"/>
        <v/>
      </c>
      <c r="G92" s="65"/>
      <c r="J92" s="53"/>
      <c r="K92" s="48"/>
      <c r="L92" s="181" t="str">
        <f t="shared" si="5"/>
        <v/>
      </c>
      <c r="M92" s="181" t="str">
        <f t="shared" si="6"/>
        <v/>
      </c>
      <c r="P92" s="109">
        <v>78</v>
      </c>
      <c r="Q92" s="110" t="s">
        <v>90</v>
      </c>
      <c r="R92" s="112">
        <v>24</v>
      </c>
      <c r="S92" s="112" t="s">
        <v>147</v>
      </c>
    </row>
    <row r="93" spans="2:19" ht="20.100000000000001" customHeight="1" x14ac:dyDescent="0.4">
      <c r="B93" s="88">
        <v>80</v>
      </c>
      <c r="C93" s="47"/>
      <c r="D93" s="48"/>
      <c r="E93" s="48"/>
      <c r="F93" s="95" t="str">
        <f t="shared" si="4"/>
        <v/>
      </c>
      <c r="G93" s="65"/>
      <c r="J93" s="53"/>
      <c r="K93" s="48"/>
      <c r="L93" s="181" t="str">
        <f t="shared" si="5"/>
        <v/>
      </c>
      <c r="M93" s="181" t="str">
        <f t="shared" si="6"/>
        <v/>
      </c>
      <c r="P93" s="109">
        <v>79</v>
      </c>
      <c r="Q93" s="110" t="s">
        <v>93</v>
      </c>
      <c r="R93" s="112">
        <v>24</v>
      </c>
      <c r="S93" s="112" t="s">
        <v>147</v>
      </c>
    </row>
    <row r="94" spans="2:19" ht="20.100000000000001" customHeight="1" x14ac:dyDescent="0.4">
      <c r="B94" s="88">
        <v>81</v>
      </c>
      <c r="C94" s="47"/>
      <c r="D94" s="48"/>
      <c r="E94" s="48"/>
      <c r="F94" s="95" t="str">
        <f t="shared" si="4"/>
        <v/>
      </c>
      <c r="G94" s="65"/>
      <c r="J94" s="53"/>
      <c r="K94" s="48"/>
      <c r="L94" s="181" t="str">
        <f t="shared" si="5"/>
        <v/>
      </c>
      <c r="M94" s="181" t="str">
        <f t="shared" si="6"/>
        <v/>
      </c>
      <c r="P94" s="109">
        <v>80</v>
      </c>
      <c r="Q94" s="110" t="s">
        <v>95</v>
      </c>
      <c r="R94" s="112">
        <v>24</v>
      </c>
      <c r="S94" s="112" t="s">
        <v>147</v>
      </c>
    </row>
    <row r="95" spans="2:19" ht="20.100000000000001" customHeight="1" x14ac:dyDescent="0.4">
      <c r="B95" s="88">
        <v>82</v>
      </c>
      <c r="C95" s="47"/>
      <c r="D95" s="48"/>
      <c r="E95" s="48"/>
      <c r="F95" s="95" t="str">
        <f t="shared" si="4"/>
        <v/>
      </c>
      <c r="G95" s="65"/>
      <c r="J95" s="53"/>
      <c r="K95" s="48"/>
      <c r="L95" s="181" t="str">
        <f t="shared" si="5"/>
        <v/>
      </c>
      <c r="M95" s="181" t="str">
        <f t="shared" si="6"/>
        <v/>
      </c>
      <c r="P95" s="109">
        <v>81</v>
      </c>
      <c r="Q95" s="110" t="s">
        <v>98</v>
      </c>
      <c r="R95" s="112">
        <v>22</v>
      </c>
      <c r="S95" s="112" t="s">
        <v>145</v>
      </c>
    </row>
    <row r="96" spans="2:19" ht="20.100000000000001" customHeight="1" x14ac:dyDescent="0.4">
      <c r="B96" s="88">
        <v>83</v>
      </c>
      <c r="C96" s="47"/>
      <c r="D96" s="48"/>
      <c r="E96" s="48"/>
      <c r="F96" s="95" t="str">
        <f t="shared" si="4"/>
        <v/>
      </c>
      <c r="G96" s="65"/>
      <c r="J96" s="53"/>
      <c r="K96" s="48"/>
      <c r="L96" s="181" t="str">
        <f t="shared" si="5"/>
        <v/>
      </c>
      <c r="M96" s="181" t="str">
        <f t="shared" si="6"/>
        <v/>
      </c>
      <c r="P96" s="109">
        <v>82</v>
      </c>
      <c r="Q96" s="110" t="s">
        <v>101</v>
      </c>
      <c r="R96" s="112">
        <v>22</v>
      </c>
      <c r="S96" s="112" t="s">
        <v>145</v>
      </c>
    </row>
    <row r="97" spans="2:19" ht="20.100000000000001" customHeight="1" x14ac:dyDescent="0.4">
      <c r="B97" s="88">
        <v>84</v>
      </c>
      <c r="C97" s="47"/>
      <c r="D97" s="48"/>
      <c r="E97" s="48"/>
      <c r="F97" s="95" t="str">
        <f t="shared" si="4"/>
        <v/>
      </c>
      <c r="G97" s="65"/>
      <c r="J97" s="53"/>
      <c r="K97" s="48"/>
      <c r="L97" s="181" t="str">
        <f t="shared" si="5"/>
        <v/>
      </c>
      <c r="M97" s="181" t="str">
        <f t="shared" si="6"/>
        <v/>
      </c>
      <c r="P97" s="109">
        <v>83</v>
      </c>
      <c r="Q97" s="110" t="s">
        <v>104</v>
      </c>
      <c r="R97" s="112">
        <v>23</v>
      </c>
      <c r="S97" s="112" t="s">
        <v>146</v>
      </c>
    </row>
    <row r="98" spans="2:19" ht="20.100000000000001" customHeight="1" x14ac:dyDescent="0.4">
      <c r="B98" s="88">
        <v>85</v>
      </c>
      <c r="C98" s="47"/>
      <c r="D98" s="48"/>
      <c r="E98" s="48"/>
      <c r="F98" s="95" t="str">
        <f t="shared" si="4"/>
        <v/>
      </c>
      <c r="G98" s="65"/>
      <c r="J98" s="53"/>
      <c r="K98" s="48"/>
      <c r="L98" s="181" t="str">
        <f t="shared" si="5"/>
        <v/>
      </c>
      <c r="M98" s="181" t="str">
        <f t="shared" si="6"/>
        <v/>
      </c>
      <c r="P98" s="109">
        <v>84</v>
      </c>
      <c r="Q98" s="110" t="s">
        <v>107</v>
      </c>
      <c r="R98" s="112">
        <v>23</v>
      </c>
      <c r="S98" s="112" t="s">
        <v>146</v>
      </c>
    </row>
    <row r="99" spans="2:19" ht="20.100000000000001" customHeight="1" x14ac:dyDescent="0.4">
      <c r="B99" s="88">
        <v>86</v>
      </c>
      <c r="C99" s="47"/>
      <c r="D99" s="48"/>
      <c r="E99" s="48"/>
      <c r="F99" s="95" t="str">
        <f t="shared" si="4"/>
        <v/>
      </c>
      <c r="G99" s="65"/>
      <c r="J99" s="53"/>
      <c r="K99" s="48"/>
      <c r="L99" s="181" t="str">
        <f t="shared" si="5"/>
        <v/>
      </c>
      <c r="M99" s="181" t="str">
        <f t="shared" si="6"/>
        <v/>
      </c>
      <c r="P99" s="109">
        <v>85</v>
      </c>
      <c r="Q99" s="110" t="s">
        <v>110</v>
      </c>
      <c r="R99" s="112">
        <v>24</v>
      </c>
      <c r="S99" s="112" t="s">
        <v>147</v>
      </c>
    </row>
    <row r="100" spans="2:19" ht="20.100000000000001" customHeight="1" x14ac:dyDescent="0.4">
      <c r="B100" s="88">
        <v>87</v>
      </c>
      <c r="C100" s="47"/>
      <c r="D100" s="48"/>
      <c r="E100" s="48"/>
      <c r="F100" s="95" t="str">
        <f t="shared" si="4"/>
        <v/>
      </c>
      <c r="G100" s="65"/>
      <c r="J100" s="53"/>
      <c r="K100" s="48"/>
      <c r="L100" s="181" t="str">
        <f t="shared" si="5"/>
        <v/>
      </c>
      <c r="M100" s="181" t="str">
        <f t="shared" si="6"/>
        <v/>
      </c>
      <c r="P100" s="109">
        <v>86</v>
      </c>
      <c r="Q100" s="110" t="s">
        <v>113</v>
      </c>
      <c r="R100" s="112">
        <v>24</v>
      </c>
      <c r="S100" s="112" t="s">
        <v>147</v>
      </c>
    </row>
    <row r="101" spans="2:19" ht="20.100000000000001" customHeight="1" x14ac:dyDescent="0.4">
      <c r="B101" s="88">
        <v>88</v>
      </c>
      <c r="C101" s="47"/>
      <c r="D101" s="48"/>
      <c r="E101" s="48"/>
      <c r="F101" s="95" t="str">
        <f t="shared" si="4"/>
        <v/>
      </c>
      <c r="G101" s="65"/>
      <c r="J101" s="53"/>
      <c r="K101" s="48"/>
      <c r="L101" s="181" t="str">
        <f t="shared" si="5"/>
        <v/>
      </c>
      <c r="M101" s="181" t="str">
        <f t="shared" si="6"/>
        <v/>
      </c>
      <c r="P101" s="109">
        <v>87</v>
      </c>
      <c r="Q101" s="110" t="s">
        <v>116</v>
      </c>
      <c r="R101" s="112">
        <v>24</v>
      </c>
      <c r="S101" s="112" t="s">
        <v>147</v>
      </c>
    </row>
    <row r="102" spans="2:19" ht="20.100000000000001" customHeight="1" x14ac:dyDescent="0.4">
      <c r="B102" s="88">
        <v>89</v>
      </c>
      <c r="C102" s="47"/>
      <c r="D102" s="48"/>
      <c r="E102" s="48"/>
      <c r="F102" s="95" t="str">
        <f t="shared" si="4"/>
        <v/>
      </c>
      <c r="G102" s="65"/>
      <c r="J102" s="53"/>
      <c r="K102" s="48"/>
      <c r="L102" s="181" t="str">
        <f t="shared" si="5"/>
        <v/>
      </c>
      <c r="M102" s="181" t="str">
        <f t="shared" si="6"/>
        <v/>
      </c>
      <c r="P102" s="109">
        <v>88</v>
      </c>
      <c r="Q102" s="110" t="s">
        <v>119</v>
      </c>
      <c r="R102" s="112">
        <v>24</v>
      </c>
      <c r="S102" s="112" t="s">
        <v>147</v>
      </c>
    </row>
    <row r="103" spans="2:19" ht="20.100000000000001" customHeight="1" x14ac:dyDescent="0.4">
      <c r="B103" s="88">
        <v>90</v>
      </c>
      <c r="C103" s="47"/>
      <c r="D103" s="48"/>
      <c r="E103" s="48"/>
      <c r="F103" s="95" t="str">
        <f t="shared" si="4"/>
        <v/>
      </c>
      <c r="G103" s="65"/>
      <c r="J103" s="53"/>
      <c r="K103" s="48"/>
      <c r="L103" s="181" t="str">
        <f t="shared" si="5"/>
        <v/>
      </c>
      <c r="M103" s="181" t="str">
        <f t="shared" si="6"/>
        <v/>
      </c>
      <c r="P103" s="109">
        <v>89</v>
      </c>
      <c r="Q103" s="110" t="s">
        <v>297</v>
      </c>
      <c r="R103" s="112">
        <v>33</v>
      </c>
      <c r="S103" s="112" t="s">
        <v>150</v>
      </c>
    </row>
    <row r="104" spans="2:19" ht="20.100000000000001" customHeight="1" x14ac:dyDescent="0.4">
      <c r="B104" s="88">
        <v>91</v>
      </c>
      <c r="C104" s="47"/>
      <c r="D104" s="48"/>
      <c r="E104" s="48"/>
      <c r="F104" s="95" t="str">
        <f t="shared" si="4"/>
        <v/>
      </c>
      <c r="G104" s="65"/>
      <c r="J104" s="53"/>
      <c r="K104" s="48"/>
      <c r="L104" s="181" t="str">
        <f t="shared" si="5"/>
        <v/>
      </c>
      <c r="M104" s="181" t="str">
        <f t="shared" si="6"/>
        <v/>
      </c>
      <c r="P104" s="109">
        <v>90</v>
      </c>
      <c r="Q104" s="110" t="s">
        <v>125</v>
      </c>
      <c r="R104" s="112">
        <v>33</v>
      </c>
      <c r="S104" s="112" t="s">
        <v>150</v>
      </c>
    </row>
    <row r="105" spans="2:19" ht="20.100000000000001" customHeight="1" x14ac:dyDescent="0.4">
      <c r="B105" s="88">
        <v>92</v>
      </c>
      <c r="C105" s="47"/>
      <c r="D105" s="48"/>
      <c r="E105" s="48"/>
      <c r="F105" s="95" t="str">
        <f t="shared" si="4"/>
        <v/>
      </c>
      <c r="G105" s="65"/>
      <c r="J105" s="53"/>
      <c r="K105" s="48"/>
      <c r="L105" s="181" t="str">
        <f t="shared" si="5"/>
        <v/>
      </c>
      <c r="M105" s="181" t="str">
        <f t="shared" si="6"/>
        <v/>
      </c>
      <c r="P105" s="109">
        <v>91</v>
      </c>
      <c r="Q105" s="110" t="s">
        <v>127</v>
      </c>
      <c r="R105" s="112">
        <v>31</v>
      </c>
      <c r="S105" s="112" t="s">
        <v>148</v>
      </c>
    </row>
    <row r="106" spans="2:19" ht="20.100000000000001" customHeight="1" x14ac:dyDescent="0.4">
      <c r="B106" s="88">
        <v>93</v>
      </c>
      <c r="C106" s="47"/>
      <c r="D106" s="48"/>
      <c r="E106" s="48"/>
      <c r="F106" s="95" t="str">
        <f t="shared" si="4"/>
        <v/>
      </c>
      <c r="G106" s="65"/>
      <c r="J106" s="53"/>
      <c r="K106" s="48"/>
      <c r="L106" s="181" t="str">
        <f t="shared" si="5"/>
        <v/>
      </c>
      <c r="M106" s="181" t="str">
        <f t="shared" si="6"/>
        <v/>
      </c>
      <c r="P106" s="109">
        <v>92</v>
      </c>
      <c r="Q106" s="110" t="s">
        <v>129</v>
      </c>
      <c r="R106" s="112">
        <v>31</v>
      </c>
      <c r="S106" s="112" t="s">
        <v>148</v>
      </c>
    </row>
    <row r="107" spans="2:19" ht="20.100000000000001" customHeight="1" x14ac:dyDescent="0.4">
      <c r="B107" s="88">
        <v>94</v>
      </c>
      <c r="C107" s="47"/>
      <c r="D107" s="48"/>
      <c r="E107" s="48"/>
      <c r="F107" s="95" t="str">
        <f t="shared" si="4"/>
        <v/>
      </c>
      <c r="G107" s="65"/>
      <c r="J107" s="53"/>
      <c r="K107" s="48"/>
      <c r="L107" s="181" t="str">
        <f t="shared" si="5"/>
        <v/>
      </c>
      <c r="M107" s="181" t="str">
        <f t="shared" si="6"/>
        <v/>
      </c>
      <c r="P107" s="109">
        <v>93</v>
      </c>
      <c r="Q107" s="110" t="s">
        <v>131</v>
      </c>
      <c r="R107" s="112">
        <v>31</v>
      </c>
      <c r="S107" s="112" t="s">
        <v>148</v>
      </c>
    </row>
    <row r="108" spans="2:19" ht="20.100000000000001" customHeight="1" x14ac:dyDescent="0.4">
      <c r="B108" s="88">
        <v>95</v>
      </c>
      <c r="C108" s="47"/>
      <c r="D108" s="48"/>
      <c r="E108" s="48"/>
      <c r="F108" s="95" t="str">
        <f t="shared" si="4"/>
        <v/>
      </c>
      <c r="G108" s="65"/>
      <c r="J108" s="53"/>
      <c r="K108" s="48"/>
      <c r="L108" s="181" t="str">
        <f t="shared" si="5"/>
        <v/>
      </c>
      <c r="M108" s="181" t="str">
        <f t="shared" si="6"/>
        <v/>
      </c>
      <c r="N108" s="104"/>
      <c r="P108" s="109">
        <v>94</v>
      </c>
      <c r="Q108" s="110" t="s">
        <v>133</v>
      </c>
      <c r="R108" s="112">
        <v>31</v>
      </c>
      <c r="S108" s="112" t="s">
        <v>148</v>
      </c>
    </row>
    <row r="109" spans="2:19" ht="20.100000000000001" customHeight="1" x14ac:dyDescent="0.4">
      <c r="B109" s="88">
        <v>96</v>
      </c>
      <c r="C109" s="47"/>
      <c r="D109" s="48"/>
      <c r="E109" s="48"/>
      <c r="F109" s="95" t="str">
        <f t="shared" si="4"/>
        <v/>
      </c>
      <c r="G109" s="65"/>
      <c r="J109" s="53"/>
      <c r="K109" s="48"/>
      <c r="L109" s="181" t="str">
        <f t="shared" si="5"/>
        <v/>
      </c>
      <c r="M109" s="181" t="str">
        <f t="shared" si="6"/>
        <v/>
      </c>
      <c r="N109" s="104"/>
      <c r="P109" s="109">
        <v>95</v>
      </c>
      <c r="Q109" s="110" t="s">
        <v>135</v>
      </c>
      <c r="R109" s="112">
        <v>31</v>
      </c>
      <c r="S109" s="112" t="s">
        <v>148</v>
      </c>
    </row>
    <row r="110" spans="2:19" ht="20.100000000000001" customHeight="1" x14ac:dyDescent="0.4">
      <c r="B110" s="88">
        <v>97</v>
      </c>
      <c r="C110" s="47"/>
      <c r="D110" s="48"/>
      <c r="E110" s="48"/>
      <c r="F110" s="95" t="str">
        <f t="shared" ref="F110:F141" si="7">IF(K110="","",VLOOKUP(K110,$P$15:$Q$164,2,1))</f>
        <v/>
      </c>
      <c r="G110" s="65"/>
      <c r="J110" s="53"/>
      <c r="K110" s="48"/>
      <c r="L110" s="181" t="str">
        <f t="shared" si="5"/>
        <v/>
      </c>
      <c r="M110" s="181" t="str">
        <f t="shared" si="6"/>
        <v/>
      </c>
      <c r="N110" s="104"/>
      <c r="P110" s="109">
        <v>96</v>
      </c>
      <c r="Q110" s="110" t="s">
        <v>137</v>
      </c>
      <c r="R110" s="112">
        <v>31</v>
      </c>
      <c r="S110" s="112" t="s">
        <v>148</v>
      </c>
    </row>
    <row r="111" spans="2:19" ht="20.100000000000001" customHeight="1" x14ac:dyDescent="0.4">
      <c r="B111" s="88">
        <v>98</v>
      </c>
      <c r="C111" s="47"/>
      <c r="D111" s="48"/>
      <c r="E111" s="48"/>
      <c r="F111" s="95" t="str">
        <f t="shared" si="7"/>
        <v/>
      </c>
      <c r="G111" s="65"/>
      <c r="J111" s="53"/>
      <c r="K111" s="48"/>
      <c r="L111" s="181" t="str">
        <f t="shared" si="5"/>
        <v/>
      </c>
      <c r="M111" s="181" t="str">
        <f t="shared" si="6"/>
        <v/>
      </c>
      <c r="N111" s="104"/>
      <c r="P111" s="109">
        <v>97</v>
      </c>
      <c r="Q111" s="110" t="s">
        <v>139</v>
      </c>
      <c r="R111" s="112">
        <v>31</v>
      </c>
      <c r="S111" s="112" t="s">
        <v>148</v>
      </c>
    </row>
    <row r="112" spans="2:19" ht="20.100000000000001" customHeight="1" x14ac:dyDescent="0.4">
      <c r="B112" s="88">
        <v>99</v>
      </c>
      <c r="C112" s="47"/>
      <c r="D112" s="48"/>
      <c r="E112" s="48"/>
      <c r="F112" s="95" t="str">
        <f t="shared" si="7"/>
        <v/>
      </c>
      <c r="G112" s="65"/>
      <c r="J112" s="53"/>
      <c r="K112" s="48"/>
      <c r="L112" s="181" t="str">
        <f t="shared" si="5"/>
        <v/>
      </c>
      <c r="M112" s="181" t="str">
        <f t="shared" si="6"/>
        <v/>
      </c>
      <c r="N112" s="104"/>
      <c r="P112" s="109">
        <v>98</v>
      </c>
      <c r="Q112" s="110" t="s">
        <v>12</v>
      </c>
      <c r="R112" s="112">
        <v>31</v>
      </c>
      <c r="S112" s="112" t="s">
        <v>148</v>
      </c>
    </row>
    <row r="113" spans="2:19" ht="20.100000000000001" customHeight="1" x14ac:dyDescent="0.4">
      <c r="B113" s="88">
        <v>100</v>
      </c>
      <c r="C113" s="47"/>
      <c r="D113" s="48"/>
      <c r="E113" s="48"/>
      <c r="F113" s="95" t="str">
        <f t="shared" si="7"/>
        <v/>
      </c>
      <c r="G113" s="65"/>
      <c r="J113" s="53"/>
      <c r="K113" s="48"/>
      <c r="L113" s="181" t="str">
        <f t="shared" si="5"/>
        <v/>
      </c>
      <c r="M113" s="181" t="str">
        <f t="shared" si="6"/>
        <v/>
      </c>
      <c r="N113" s="104"/>
      <c r="P113" s="109">
        <v>99</v>
      </c>
      <c r="Q113" s="110" t="s">
        <v>17</v>
      </c>
      <c r="R113" s="112">
        <v>32</v>
      </c>
      <c r="S113" s="112" t="s">
        <v>149</v>
      </c>
    </row>
    <row r="114" spans="2:19" ht="20.100000000000001" customHeight="1" x14ac:dyDescent="0.4">
      <c r="B114" s="88">
        <v>101</v>
      </c>
      <c r="C114" s="47"/>
      <c r="D114" s="48"/>
      <c r="E114" s="48"/>
      <c r="F114" s="95" t="str">
        <f t="shared" si="7"/>
        <v/>
      </c>
      <c r="G114" s="65"/>
      <c r="J114" s="53"/>
      <c r="K114" s="48"/>
      <c r="L114" s="181" t="str">
        <f t="shared" si="5"/>
        <v/>
      </c>
      <c r="M114" s="181" t="str">
        <f t="shared" si="6"/>
        <v/>
      </c>
      <c r="N114" s="104"/>
      <c r="P114" s="109">
        <v>100</v>
      </c>
      <c r="Q114" s="110" t="s">
        <v>20</v>
      </c>
      <c r="R114" s="112">
        <v>32</v>
      </c>
      <c r="S114" s="112" t="s">
        <v>149</v>
      </c>
    </row>
    <row r="115" spans="2:19" ht="20.100000000000001" customHeight="1" x14ac:dyDescent="0.4">
      <c r="B115" s="88">
        <v>102</v>
      </c>
      <c r="C115" s="47"/>
      <c r="D115" s="48"/>
      <c r="E115" s="48"/>
      <c r="F115" s="95" t="str">
        <f t="shared" si="7"/>
        <v/>
      </c>
      <c r="G115" s="65"/>
      <c r="J115" s="53"/>
      <c r="K115" s="48"/>
      <c r="L115" s="181" t="str">
        <f t="shared" si="5"/>
        <v/>
      </c>
      <c r="M115" s="181" t="str">
        <f t="shared" si="6"/>
        <v/>
      </c>
      <c r="N115" s="104"/>
      <c r="P115" s="109">
        <v>101</v>
      </c>
      <c r="Q115" s="110" t="s">
        <v>23</v>
      </c>
      <c r="R115" s="112">
        <v>32</v>
      </c>
      <c r="S115" s="112" t="s">
        <v>149</v>
      </c>
    </row>
    <row r="116" spans="2:19" ht="20.100000000000001" customHeight="1" x14ac:dyDescent="0.4">
      <c r="B116" s="88">
        <v>103</v>
      </c>
      <c r="C116" s="47"/>
      <c r="D116" s="48"/>
      <c r="E116" s="48"/>
      <c r="F116" s="95" t="str">
        <f t="shared" si="7"/>
        <v/>
      </c>
      <c r="G116" s="65"/>
      <c r="J116" s="53"/>
      <c r="K116" s="48"/>
      <c r="L116" s="181" t="str">
        <f t="shared" si="5"/>
        <v/>
      </c>
      <c r="M116" s="181" t="str">
        <f t="shared" si="6"/>
        <v/>
      </c>
      <c r="N116" s="104"/>
      <c r="P116" s="109">
        <v>102</v>
      </c>
      <c r="Q116" s="110" t="s">
        <v>26</v>
      </c>
      <c r="R116" s="112">
        <v>32</v>
      </c>
      <c r="S116" s="112" t="s">
        <v>149</v>
      </c>
    </row>
    <row r="117" spans="2:19" ht="20.100000000000001" customHeight="1" x14ac:dyDescent="0.4">
      <c r="B117" s="88">
        <v>104</v>
      </c>
      <c r="C117" s="47"/>
      <c r="D117" s="48"/>
      <c r="E117" s="48"/>
      <c r="F117" s="95" t="str">
        <f t="shared" si="7"/>
        <v/>
      </c>
      <c r="G117" s="65"/>
      <c r="J117" s="53"/>
      <c r="K117" s="48"/>
      <c r="L117" s="181" t="str">
        <f t="shared" si="5"/>
        <v/>
      </c>
      <c r="M117" s="181" t="str">
        <f t="shared" si="6"/>
        <v/>
      </c>
      <c r="N117" s="104"/>
      <c r="P117" s="109">
        <v>103</v>
      </c>
      <c r="Q117" s="110" t="s">
        <v>29</v>
      </c>
      <c r="R117" s="112">
        <v>34</v>
      </c>
      <c r="S117" s="112" t="s">
        <v>151</v>
      </c>
    </row>
    <row r="118" spans="2:19" ht="20.100000000000001" customHeight="1" x14ac:dyDescent="0.4">
      <c r="B118" s="88">
        <v>105</v>
      </c>
      <c r="C118" s="47"/>
      <c r="D118" s="48"/>
      <c r="E118" s="48"/>
      <c r="F118" s="95" t="str">
        <f t="shared" si="7"/>
        <v/>
      </c>
      <c r="G118" s="65"/>
      <c r="J118" s="53"/>
      <c r="K118" s="48"/>
      <c r="L118" s="181" t="str">
        <f t="shared" si="5"/>
        <v/>
      </c>
      <c r="M118" s="181" t="str">
        <f t="shared" si="6"/>
        <v/>
      </c>
      <c r="N118" s="104"/>
      <c r="P118" s="109">
        <v>104</v>
      </c>
      <c r="Q118" s="110" t="s">
        <v>32</v>
      </c>
      <c r="R118" s="112">
        <v>34</v>
      </c>
      <c r="S118" s="112" t="s">
        <v>151</v>
      </c>
    </row>
    <row r="119" spans="2:19" ht="20.100000000000001" customHeight="1" x14ac:dyDescent="0.4">
      <c r="B119" s="88">
        <v>106</v>
      </c>
      <c r="C119" s="47"/>
      <c r="D119" s="48"/>
      <c r="E119" s="48"/>
      <c r="F119" s="95" t="str">
        <f t="shared" si="7"/>
        <v/>
      </c>
      <c r="G119" s="65"/>
      <c r="J119" s="53"/>
      <c r="K119" s="48"/>
      <c r="L119" s="181" t="str">
        <f t="shared" si="5"/>
        <v/>
      </c>
      <c r="M119" s="181" t="str">
        <f t="shared" si="6"/>
        <v/>
      </c>
      <c r="N119" s="104"/>
      <c r="P119" s="109">
        <v>105</v>
      </c>
      <c r="Q119" s="110" t="s">
        <v>35</v>
      </c>
      <c r="R119" s="112">
        <v>34</v>
      </c>
      <c r="S119" s="112" t="s">
        <v>151</v>
      </c>
    </row>
    <row r="120" spans="2:19" ht="20.100000000000001" customHeight="1" x14ac:dyDescent="0.4">
      <c r="B120" s="88">
        <v>107</v>
      </c>
      <c r="C120" s="47"/>
      <c r="D120" s="48"/>
      <c r="E120" s="48"/>
      <c r="F120" s="95" t="str">
        <f t="shared" si="7"/>
        <v/>
      </c>
      <c r="G120" s="65"/>
      <c r="J120" s="53"/>
      <c r="K120" s="48"/>
      <c r="L120" s="181" t="str">
        <f t="shared" si="5"/>
        <v/>
      </c>
      <c r="M120" s="181" t="str">
        <f t="shared" si="6"/>
        <v/>
      </c>
      <c r="N120" s="104"/>
      <c r="P120" s="109">
        <v>106</v>
      </c>
      <c r="Q120" s="110" t="s">
        <v>38</v>
      </c>
      <c r="R120" s="112">
        <v>35</v>
      </c>
      <c r="S120" s="112" t="s">
        <v>152</v>
      </c>
    </row>
    <row r="121" spans="2:19" ht="20.100000000000001" customHeight="1" x14ac:dyDescent="0.4">
      <c r="B121" s="88">
        <v>108</v>
      </c>
      <c r="C121" s="47"/>
      <c r="D121" s="48"/>
      <c r="E121" s="48"/>
      <c r="F121" s="95" t="str">
        <f t="shared" si="7"/>
        <v/>
      </c>
      <c r="G121" s="65"/>
      <c r="J121" s="53"/>
      <c r="K121" s="48"/>
      <c r="L121" s="181" t="str">
        <f t="shared" si="5"/>
        <v/>
      </c>
      <c r="M121" s="181" t="str">
        <f t="shared" si="6"/>
        <v/>
      </c>
      <c r="N121" s="104"/>
      <c r="P121" s="109">
        <v>107</v>
      </c>
      <c r="Q121" s="110" t="s">
        <v>41</v>
      </c>
      <c r="R121" s="112">
        <v>35</v>
      </c>
      <c r="S121" s="112" t="s">
        <v>152</v>
      </c>
    </row>
    <row r="122" spans="2:19" ht="20.100000000000001" customHeight="1" x14ac:dyDescent="0.4">
      <c r="B122" s="88">
        <v>109</v>
      </c>
      <c r="C122" s="47"/>
      <c r="D122" s="48"/>
      <c r="E122" s="48"/>
      <c r="F122" s="95" t="str">
        <f t="shared" si="7"/>
        <v/>
      </c>
      <c r="G122" s="65"/>
      <c r="J122" s="53"/>
      <c r="K122" s="48"/>
      <c r="L122" s="181" t="str">
        <f t="shared" si="5"/>
        <v/>
      </c>
      <c r="M122" s="181" t="str">
        <f t="shared" si="6"/>
        <v/>
      </c>
      <c r="N122" s="104"/>
      <c r="P122" s="109">
        <v>108</v>
      </c>
      <c r="Q122" s="110" t="s">
        <v>44</v>
      </c>
      <c r="R122" s="112">
        <v>35</v>
      </c>
      <c r="S122" s="112" t="s">
        <v>152</v>
      </c>
    </row>
    <row r="123" spans="2:19" ht="20.100000000000001" customHeight="1" x14ac:dyDescent="0.4">
      <c r="B123" s="88">
        <v>110</v>
      </c>
      <c r="C123" s="47"/>
      <c r="D123" s="48"/>
      <c r="E123" s="48"/>
      <c r="F123" s="95" t="str">
        <f t="shared" si="7"/>
        <v/>
      </c>
      <c r="G123" s="65"/>
      <c r="J123" s="53"/>
      <c r="K123" s="48"/>
      <c r="L123" s="181" t="str">
        <f t="shared" si="5"/>
        <v/>
      </c>
      <c r="M123" s="181" t="str">
        <f t="shared" si="6"/>
        <v/>
      </c>
      <c r="N123" s="104"/>
      <c r="P123" s="109">
        <v>109</v>
      </c>
      <c r="Q123" s="110" t="s">
        <v>47</v>
      </c>
      <c r="R123" s="112">
        <v>35</v>
      </c>
      <c r="S123" s="112" t="s">
        <v>152</v>
      </c>
    </row>
    <row r="124" spans="2:19" ht="20.100000000000001" customHeight="1" x14ac:dyDescent="0.4">
      <c r="B124" s="88">
        <v>111</v>
      </c>
      <c r="C124" s="47"/>
      <c r="D124" s="48"/>
      <c r="E124" s="48"/>
      <c r="F124" s="95" t="str">
        <f t="shared" si="7"/>
        <v/>
      </c>
      <c r="G124" s="65"/>
      <c r="J124" s="53"/>
      <c r="K124" s="48"/>
      <c r="L124" s="181" t="str">
        <f t="shared" si="5"/>
        <v/>
      </c>
      <c r="M124" s="181" t="str">
        <f t="shared" si="6"/>
        <v/>
      </c>
      <c r="N124" s="104"/>
      <c r="P124" s="109">
        <v>110</v>
      </c>
      <c r="Q124" s="110" t="s">
        <v>50</v>
      </c>
      <c r="R124" s="112">
        <v>35</v>
      </c>
      <c r="S124" s="112" t="s">
        <v>152</v>
      </c>
    </row>
    <row r="125" spans="2:19" ht="20.100000000000001" customHeight="1" x14ac:dyDescent="0.4">
      <c r="B125" s="88">
        <v>112</v>
      </c>
      <c r="C125" s="47"/>
      <c r="D125" s="48"/>
      <c r="E125" s="48"/>
      <c r="F125" s="95" t="str">
        <f t="shared" si="7"/>
        <v/>
      </c>
      <c r="G125" s="65"/>
      <c r="J125" s="53"/>
      <c r="K125" s="48"/>
      <c r="L125" s="181" t="str">
        <f t="shared" si="5"/>
        <v/>
      </c>
      <c r="M125" s="181" t="str">
        <f t="shared" si="6"/>
        <v/>
      </c>
      <c r="N125" s="104"/>
      <c r="P125" s="109">
        <v>111</v>
      </c>
      <c r="Q125" s="110" t="s">
        <v>53</v>
      </c>
      <c r="R125" s="112">
        <v>36</v>
      </c>
      <c r="S125" s="112" t="s">
        <v>153</v>
      </c>
    </row>
    <row r="126" spans="2:19" ht="20.100000000000001" customHeight="1" x14ac:dyDescent="0.4">
      <c r="B126" s="88">
        <v>113</v>
      </c>
      <c r="C126" s="47"/>
      <c r="D126" s="48"/>
      <c r="E126" s="48"/>
      <c r="F126" s="95" t="str">
        <f t="shared" si="7"/>
        <v/>
      </c>
      <c r="G126" s="65"/>
      <c r="J126" s="53"/>
      <c r="K126" s="48"/>
      <c r="L126" s="181" t="str">
        <f t="shared" si="5"/>
        <v/>
      </c>
      <c r="M126" s="181" t="str">
        <f t="shared" si="6"/>
        <v/>
      </c>
      <c r="N126" s="104"/>
      <c r="P126" s="109">
        <v>112</v>
      </c>
      <c r="Q126" s="110" t="s">
        <v>56</v>
      </c>
      <c r="R126" s="112">
        <v>36</v>
      </c>
      <c r="S126" s="112" t="s">
        <v>153</v>
      </c>
    </row>
    <row r="127" spans="2:19" ht="20.100000000000001" customHeight="1" x14ac:dyDescent="0.4">
      <c r="B127" s="88">
        <v>114</v>
      </c>
      <c r="C127" s="47"/>
      <c r="D127" s="48"/>
      <c r="E127" s="48"/>
      <c r="F127" s="95" t="str">
        <f t="shared" si="7"/>
        <v/>
      </c>
      <c r="G127" s="65"/>
      <c r="J127" s="53"/>
      <c r="K127" s="48"/>
      <c r="L127" s="181" t="str">
        <f t="shared" si="5"/>
        <v/>
      </c>
      <c r="M127" s="181" t="str">
        <f t="shared" si="6"/>
        <v/>
      </c>
      <c r="N127" s="104"/>
      <c r="P127" s="109">
        <v>113</v>
      </c>
      <c r="Q127" s="110" t="s">
        <v>59</v>
      </c>
      <c r="R127" s="112">
        <v>36</v>
      </c>
      <c r="S127" s="112" t="s">
        <v>153</v>
      </c>
    </row>
    <row r="128" spans="2:19" ht="20.100000000000001" customHeight="1" x14ac:dyDescent="0.4">
      <c r="B128" s="88">
        <v>115</v>
      </c>
      <c r="C128" s="47"/>
      <c r="D128" s="48"/>
      <c r="E128" s="48"/>
      <c r="F128" s="95" t="str">
        <f t="shared" si="7"/>
        <v/>
      </c>
      <c r="G128" s="65"/>
      <c r="J128" s="53"/>
      <c r="K128" s="48"/>
      <c r="L128" s="181" t="str">
        <f t="shared" si="5"/>
        <v/>
      </c>
      <c r="M128" s="181" t="str">
        <f t="shared" si="6"/>
        <v/>
      </c>
      <c r="P128" s="109">
        <v>114</v>
      </c>
      <c r="Q128" s="110" t="s">
        <v>62</v>
      </c>
      <c r="R128" s="112">
        <v>36</v>
      </c>
      <c r="S128" s="112" t="s">
        <v>153</v>
      </c>
    </row>
    <row r="129" spans="2:19" ht="20.100000000000001" customHeight="1" x14ac:dyDescent="0.4">
      <c r="B129" s="88">
        <v>116</v>
      </c>
      <c r="C129" s="47"/>
      <c r="D129" s="48"/>
      <c r="E129" s="48"/>
      <c r="F129" s="95" t="str">
        <f t="shared" si="7"/>
        <v/>
      </c>
      <c r="G129" s="65"/>
      <c r="J129" s="53"/>
      <c r="K129" s="48"/>
      <c r="L129" s="181" t="str">
        <f t="shared" si="5"/>
        <v/>
      </c>
      <c r="M129" s="181" t="str">
        <f t="shared" si="6"/>
        <v/>
      </c>
      <c r="P129" s="109">
        <v>115</v>
      </c>
      <c r="Q129" s="110" t="s">
        <v>65</v>
      </c>
      <c r="R129" s="112">
        <v>36</v>
      </c>
      <c r="S129" s="112" t="s">
        <v>153</v>
      </c>
    </row>
    <row r="130" spans="2:19" ht="20.100000000000001" customHeight="1" x14ac:dyDescent="0.4">
      <c r="B130" s="88">
        <v>117</v>
      </c>
      <c r="C130" s="47"/>
      <c r="D130" s="48"/>
      <c r="E130" s="48"/>
      <c r="F130" s="95" t="str">
        <f t="shared" si="7"/>
        <v/>
      </c>
      <c r="G130" s="65"/>
      <c r="J130" s="53"/>
      <c r="K130" s="48"/>
      <c r="L130" s="181" t="str">
        <f t="shared" si="5"/>
        <v/>
      </c>
      <c r="M130" s="181" t="str">
        <f t="shared" si="6"/>
        <v/>
      </c>
      <c r="P130" s="109">
        <v>116</v>
      </c>
      <c r="Q130" s="110" t="s">
        <v>68</v>
      </c>
      <c r="R130" s="112">
        <v>36</v>
      </c>
      <c r="S130" s="112" t="s">
        <v>153</v>
      </c>
    </row>
    <row r="131" spans="2:19" ht="20.100000000000001" customHeight="1" x14ac:dyDescent="0.4">
      <c r="B131" s="88">
        <v>118</v>
      </c>
      <c r="C131" s="47"/>
      <c r="D131" s="48"/>
      <c r="E131" s="48"/>
      <c r="F131" s="95" t="str">
        <f t="shared" si="7"/>
        <v/>
      </c>
      <c r="G131" s="65"/>
      <c r="J131" s="53"/>
      <c r="K131" s="48"/>
      <c r="L131" s="181" t="str">
        <f t="shared" si="5"/>
        <v/>
      </c>
      <c r="M131" s="181" t="str">
        <f t="shared" si="6"/>
        <v/>
      </c>
      <c r="P131" s="109">
        <v>117</v>
      </c>
      <c r="Q131" s="110" t="s">
        <v>71</v>
      </c>
      <c r="R131" s="112">
        <v>37</v>
      </c>
      <c r="S131" s="112" t="s">
        <v>154</v>
      </c>
    </row>
    <row r="132" spans="2:19" ht="20.100000000000001" customHeight="1" x14ac:dyDescent="0.4">
      <c r="B132" s="88">
        <v>119</v>
      </c>
      <c r="C132" s="47"/>
      <c r="D132" s="48"/>
      <c r="E132" s="48"/>
      <c r="F132" s="95" t="str">
        <f t="shared" si="7"/>
        <v/>
      </c>
      <c r="G132" s="65"/>
      <c r="J132" s="53"/>
      <c r="K132" s="48"/>
      <c r="L132" s="181" t="str">
        <f t="shared" si="5"/>
        <v/>
      </c>
      <c r="M132" s="181" t="str">
        <f t="shared" si="6"/>
        <v/>
      </c>
      <c r="P132" s="109">
        <v>118</v>
      </c>
      <c r="Q132" s="110" t="s">
        <v>74</v>
      </c>
      <c r="R132" s="112">
        <v>37</v>
      </c>
      <c r="S132" s="112" t="s">
        <v>154</v>
      </c>
    </row>
    <row r="133" spans="2:19" ht="20.100000000000001" customHeight="1" x14ac:dyDescent="0.4">
      <c r="B133" s="88">
        <v>120</v>
      </c>
      <c r="C133" s="47"/>
      <c r="D133" s="48"/>
      <c r="E133" s="48"/>
      <c r="F133" s="95" t="str">
        <f t="shared" si="7"/>
        <v/>
      </c>
      <c r="G133" s="65"/>
      <c r="J133" s="53"/>
      <c r="K133" s="48"/>
      <c r="L133" s="181" t="str">
        <f t="shared" si="5"/>
        <v/>
      </c>
      <c r="M133" s="181" t="str">
        <f t="shared" si="6"/>
        <v/>
      </c>
      <c r="P133" s="109">
        <v>119</v>
      </c>
      <c r="Q133" s="110" t="s">
        <v>77</v>
      </c>
      <c r="R133" s="112">
        <v>37</v>
      </c>
      <c r="S133" s="112" t="s">
        <v>154</v>
      </c>
    </row>
    <row r="134" spans="2:19" ht="20.100000000000001" customHeight="1" x14ac:dyDescent="0.4">
      <c r="B134" s="88">
        <v>121</v>
      </c>
      <c r="C134" s="47"/>
      <c r="D134" s="48"/>
      <c r="E134" s="48"/>
      <c r="F134" s="95" t="str">
        <f t="shared" si="7"/>
        <v/>
      </c>
      <c r="G134" s="65"/>
      <c r="J134" s="53"/>
      <c r="K134" s="48"/>
      <c r="L134" s="181" t="str">
        <f t="shared" si="5"/>
        <v/>
      </c>
      <c r="M134" s="181" t="str">
        <f t="shared" si="6"/>
        <v/>
      </c>
      <c r="P134" s="109">
        <v>120</v>
      </c>
      <c r="Q134" s="110" t="s">
        <v>82</v>
      </c>
      <c r="R134" s="112">
        <v>38</v>
      </c>
      <c r="S134" s="112" t="s">
        <v>155</v>
      </c>
    </row>
    <row r="135" spans="2:19" ht="20.100000000000001" customHeight="1" x14ac:dyDescent="0.4">
      <c r="B135" s="88">
        <v>122</v>
      </c>
      <c r="C135" s="47"/>
      <c r="D135" s="48"/>
      <c r="E135" s="48"/>
      <c r="F135" s="95" t="str">
        <f t="shared" si="7"/>
        <v/>
      </c>
      <c r="G135" s="65"/>
      <c r="J135" s="53"/>
      <c r="K135" s="48"/>
      <c r="L135" s="181" t="str">
        <f t="shared" si="5"/>
        <v/>
      </c>
      <c r="M135" s="181" t="str">
        <f t="shared" si="6"/>
        <v/>
      </c>
      <c r="P135" s="109">
        <v>121</v>
      </c>
      <c r="Q135" s="110" t="s">
        <v>85</v>
      </c>
      <c r="R135" s="112">
        <v>38</v>
      </c>
      <c r="S135" s="112" t="s">
        <v>155</v>
      </c>
    </row>
    <row r="136" spans="2:19" ht="20.100000000000001" customHeight="1" x14ac:dyDescent="0.4">
      <c r="B136" s="88">
        <v>123</v>
      </c>
      <c r="C136" s="47"/>
      <c r="D136" s="48"/>
      <c r="E136" s="48"/>
      <c r="F136" s="95" t="str">
        <f t="shared" si="7"/>
        <v/>
      </c>
      <c r="G136" s="65"/>
      <c r="J136" s="53"/>
      <c r="K136" s="48"/>
      <c r="L136" s="181" t="str">
        <f t="shared" si="5"/>
        <v/>
      </c>
      <c r="M136" s="181" t="str">
        <f t="shared" si="6"/>
        <v/>
      </c>
      <c r="P136" s="109">
        <v>122</v>
      </c>
      <c r="Q136" s="110" t="s">
        <v>88</v>
      </c>
      <c r="R136" s="112">
        <v>38</v>
      </c>
      <c r="S136" s="112" t="s">
        <v>155</v>
      </c>
    </row>
    <row r="137" spans="2:19" ht="20.100000000000001" customHeight="1" x14ac:dyDescent="0.4">
      <c r="B137" s="88">
        <v>124</v>
      </c>
      <c r="C137" s="47"/>
      <c r="D137" s="48"/>
      <c r="E137" s="48"/>
      <c r="F137" s="95" t="str">
        <f t="shared" si="7"/>
        <v/>
      </c>
      <c r="G137" s="65"/>
      <c r="J137" s="53"/>
      <c r="K137" s="48"/>
      <c r="L137" s="181" t="str">
        <f t="shared" si="5"/>
        <v/>
      </c>
      <c r="M137" s="181" t="str">
        <f t="shared" si="6"/>
        <v/>
      </c>
      <c r="P137" s="109">
        <v>123</v>
      </c>
      <c r="Q137" s="110" t="s">
        <v>91</v>
      </c>
      <c r="R137" s="112">
        <v>38</v>
      </c>
      <c r="S137" s="112" t="s">
        <v>155</v>
      </c>
    </row>
    <row r="138" spans="2:19" ht="20.100000000000001" customHeight="1" x14ac:dyDescent="0.4">
      <c r="B138" s="88">
        <v>125</v>
      </c>
      <c r="C138" s="47"/>
      <c r="D138" s="48"/>
      <c r="E138" s="48"/>
      <c r="F138" s="95" t="str">
        <f t="shared" si="7"/>
        <v/>
      </c>
      <c r="G138" s="65"/>
      <c r="J138" s="53"/>
      <c r="K138" s="48"/>
      <c r="L138" s="181" t="str">
        <f t="shared" si="5"/>
        <v/>
      </c>
      <c r="M138" s="181" t="str">
        <f t="shared" si="6"/>
        <v/>
      </c>
      <c r="P138" s="109">
        <v>124</v>
      </c>
      <c r="Q138" s="110" t="s">
        <v>298</v>
      </c>
      <c r="R138" s="112">
        <v>21</v>
      </c>
      <c r="S138" s="112" t="s">
        <v>144</v>
      </c>
    </row>
    <row r="139" spans="2:19" ht="20.100000000000001" customHeight="1" x14ac:dyDescent="0.4">
      <c r="B139" s="88">
        <v>126</v>
      </c>
      <c r="C139" s="47"/>
      <c r="D139" s="48"/>
      <c r="E139" s="48"/>
      <c r="F139" s="95" t="str">
        <f t="shared" si="7"/>
        <v/>
      </c>
      <c r="G139" s="65"/>
      <c r="J139" s="53"/>
      <c r="K139" s="48"/>
      <c r="L139" s="181" t="str">
        <f t="shared" si="5"/>
        <v/>
      </c>
      <c r="M139" s="181" t="str">
        <f t="shared" si="6"/>
        <v/>
      </c>
      <c r="P139" s="109">
        <v>125</v>
      </c>
      <c r="Q139" s="110" t="s">
        <v>96</v>
      </c>
      <c r="R139" s="112">
        <v>14</v>
      </c>
      <c r="S139" s="112" t="s">
        <v>143</v>
      </c>
    </row>
    <row r="140" spans="2:19" ht="20.100000000000001" customHeight="1" x14ac:dyDescent="0.4">
      <c r="B140" s="88">
        <v>127</v>
      </c>
      <c r="C140" s="47"/>
      <c r="D140" s="48"/>
      <c r="E140" s="48"/>
      <c r="F140" s="95" t="str">
        <f t="shared" si="7"/>
        <v/>
      </c>
      <c r="G140" s="65"/>
      <c r="J140" s="53"/>
      <c r="K140" s="48"/>
      <c r="L140" s="181" t="str">
        <f t="shared" si="5"/>
        <v/>
      </c>
      <c r="M140" s="181" t="str">
        <f t="shared" si="6"/>
        <v/>
      </c>
      <c r="P140" s="109">
        <v>126</v>
      </c>
      <c r="Q140" s="110" t="s">
        <v>99</v>
      </c>
      <c r="R140" s="112">
        <v>21</v>
      </c>
      <c r="S140" s="112" t="s">
        <v>144</v>
      </c>
    </row>
    <row r="141" spans="2:19" ht="20.100000000000001" customHeight="1" x14ac:dyDescent="0.4">
      <c r="B141" s="88">
        <v>128</v>
      </c>
      <c r="C141" s="47"/>
      <c r="D141" s="48"/>
      <c r="E141" s="48"/>
      <c r="F141" s="95" t="str">
        <f t="shared" si="7"/>
        <v/>
      </c>
      <c r="G141" s="65"/>
      <c r="J141" s="53"/>
      <c r="K141" s="48"/>
      <c r="L141" s="181" t="str">
        <f t="shared" si="5"/>
        <v/>
      </c>
      <c r="M141" s="181" t="str">
        <f t="shared" si="6"/>
        <v/>
      </c>
      <c r="P141" s="109">
        <v>127</v>
      </c>
      <c r="Q141" s="110" t="s">
        <v>102</v>
      </c>
      <c r="R141" s="112">
        <v>36</v>
      </c>
      <c r="S141" s="112" t="s">
        <v>153</v>
      </c>
    </row>
    <row r="142" spans="2:19" ht="20.100000000000001" customHeight="1" x14ac:dyDescent="0.4">
      <c r="B142" s="88">
        <v>129</v>
      </c>
      <c r="C142" s="47"/>
      <c r="D142" s="48"/>
      <c r="E142" s="48"/>
      <c r="F142" s="95" t="str">
        <f t="shared" ref="F142:F163" si="8">IF(K142="","",VLOOKUP(K142,$P$15:$Q$164,2,1))</f>
        <v/>
      </c>
      <c r="G142" s="65"/>
      <c r="J142" s="53"/>
      <c r="K142" s="48"/>
      <c r="L142" s="181" t="str">
        <f t="shared" si="5"/>
        <v/>
      </c>
      <c r="M142" s="181" t="str">
        <f t="shared" si="6"/>
        <v/>
      </c>
      <c r="P142" s="109">
        <v>128</v>
      </c>
      <c r="Q142" s="110" t="s">
        <v>105</v>
      </c>
      <c r="R142" s="112">
        <v>21</v>
      </c>
      <c r="S142" s="112" t="s">
        <v>144</v>
      </c>
    </row>
    <row r="143" spans="2:19" ht="20.100000000000001" customHeight="1" x14ac:dyDescent="0.4">
      <c r="B143" s="88">
        <v>130</v>
      </c>
      <c r="C143" s="47"/>
      <c r="D143" s="48"/>
      <c r="E143" s="48"/>
      <c r="F143" s="95" t="str">
        <f t="shared" si="8"/>
        <v/>
      </c>
      <c r="G143" s="65"/>
      <c r="J143" s="53"/>
      <c r="K143" s="48"/>
      <c r="L143" s="181" t="str">
        <f t="shared" ref="L143:L163" si="9">IF(K143="","",VLOOKUP(K143,$P$15:$S$164,3,1))</f>
        <v/>
      </c>
      <c r="M143" s="181" t="str">
        <f t="shared" ref="M143:M163" si="10">IF(K143="","",VLOOKUP(K143,$P$15:$S$164,4,1))</f>
        <v/>
      </c>
      <c r="P143" s="109">
        <v>129</v>
      </c>
      <c r="Q143" s="110" t="s">
        <v>108</v>
      </c>
      <c r="R143" s="112">
        <v>14</v>
      </c>
      <c r="S143" s="112" t="s">
        <v>143</v>
      </c>
    </row>
    <row r="144" spans="2:19" ht="20.100000000000001" customHeight="1" x14ac:dyDescent="0.4">
      <c r="B144" s="88">
        <v>131</v>
      </c>
      <c r="C144" s="47"/>
      <c r="D144" s="48"/>
      <c r="E144" s="48"/>
      <c r="F144" s="95" t="str">
        <f t="shared" si="8"/>
        <v/>
      </c>
      <c r="G144" s="65"/>
      <c r="J144" s="53"/>
      <c r="K144" s="48"/>
      <c r="L144" s="181" t="str">
        <f t="shared" si="9"/>
        <v/>
      </c>
      <c r="M144" s="181" t="str">
        <f t="shared" si="10"/>
        <v/>
      </c>
      <c r="P144" s="109">
        <v>130</v>
      </c>
      <c r="Q144" s="110" t="s">
        <v>111</v>
      </c>
      <c r="R144" s="112">
        <v>21</v>
      </c>
      <c r="S144" s="112" t="s">
        <v>144</v>
      </c>
    </row>
    <row r="145" spans="2:19" ht="20.100000000000001" customHeight="1" x14ac:dyDescent="0.4">
      <c r="B145" s="88">
        <v>132</v>
      </c>
      <c r="C145" s="47"/>
      <c r="D145" s="48"/>
      <c r="E145" s="48"/>
      <c r="F145" s="95" t="str">
        <f t="shared" si="8"/>
        <v/>
      </c>
      <c r="G145" s="65"/>
      <c r="J145" s="53"/>
      <c r="K145" s="48"/>
      <c r="L145" s="181" t="str">
        <f t="shared" si="9"/>
        <v/>
      </c>
      <c r="M145" s="181" t="str">
        <f t="shared" si="10"/>
        <v/>
      </c>
      <c r="N145" s="104"/>
      <c r="P145" s="109">
        <v>131</v>
      </c>
      <c r="Q145" s="110" t="s">
        <v>114</v>
      </c>
      <c r="R145" s="112">
        <v>21</v>
      </c>
      <c r="S145" s="112" t="s">
        <v>144</v>
      </c>
    </row>
    <row r="146" spans="2:19" ht="20.100000000000001" customHeight="1" x14ac:dyDescent="0.4">
      <c r="B146" s="88">
        <v>133</v>
      </c>
      <c r="C146" s="47"/>
      <c r="D146" s="48"/>
      <c r="E146" s="48"/>
      <c r="F146" s="95" t="str">
        <f t="shared" si="8"/>
        <v/>
      </c>
      <c r="G146" s="65"/>
      <c r="J146" s="53"/>
      <c r="K146" s="48"/>
      <c r="L146" s="181" t="str">
        <f t="shared" si="9"/>
        <v/>
      </c>
      <c r="M146" s="181" t="str">
        <f t="shared" si="10"/>
        <v/>
      </c>
      <c r="N146" s="104"/>
      <c r="P146" s="109">
        <v>132</v>
      </c>
      <c r="Q146" s="110" t="s">
        <v>117</v>
      </c>
      <c r="R146" s="112">
        <v>21</v>
      </c>
      <c r="S146" s="112" t="s">
        <v>144</v>
      </c>
    </row>
    <row r="147" spans="2:19" ht="20.100000000000001" customHeight="1" x14ac:dyDescent="0.4">
      <c r="B147" s="88">
        <v>134</v>
      </c>
      <c r="C147" s="47"/>
      <c r="D147" s="48"/>
      <c r="E147" s="48"/>
      <c r="F147" s="95" t="str">
        <f t="shared" si="8"/>
        <v/>
      </c>
      <c r="G147" s="65"/>
      <c r="J147" s="53"/>
      <c r="K147" s="48"/>
      <c r="L147" s="181" t="str">
        <f t="shared" si="9"/>
        <v/>
      </c>
      <c r="M147" s="181" t="str">
        <f t="shared" si="10"/>
        <v/>
      </c>
      <c r="N147" s="104"/>
      <c r="P147" s="109">
        <v>133</v>
      </c>
      <c r="Q147" s="110" t="s">
        <v>299</v>
      </c>
      <c r="R147" s="112">
        <v>40</v>
      </c>
      <c r="S147" s="112" t="s">
        <v>370</v>
      </c>
    </row>
    <row r="148" spans="2:19" ht="20.100000000000001" customHeight="1" x14ac:dyDescent="0.4">
      <c r="B148" s="88">
        <v>135</v>
      </c>
      <c r="C148" s="47"/>
      <c r="D148" s="48"/>
      <c r="E148" s="48"/>
      <c r="F148" s="95" t="str">
        <f t="shared" si="8"/>
        <v/>
      </c>
      <c r="G148" s="65"/>
      <c r="J148" s="53"/>
      <c r="K148" s="48"/>
      <c r="L148" s="181" t="str">
        <f t="shared" si="9"/>
        <v/>
      </c>
      <c r="M148" s="181" t="str">
        <f t="shared" si="10"/>
        <v/>
      </c>
      <c r="N148" s="104"/>
      <c r="P148" s="109">
        <v>134</v>
      </c>
      <c r="Q148" s="110" t="s">
        <v>300</v>
      </c>
      <c r="R148" s="112">
        <v>40</v>
      </c>
      <c r="S148" s="112" t="s">
        <v>370</v>
      </c>
    </row>
    <row r="149" spans="2:19" ht="20.100000000000001" customHeight="1" x14ac:dyDescent="0.4">
      <c r="B149" s="88">
        <v>136</v>
      </c>
      <c r="C149" s="47"/>
      <c r="D149" s="48"/>
      <c r="E149" s="48"/>
      <c r="F149" s="95" t="str">
        <f t="shared" si="8"/>
        <v/>
      </c>
      <c r="G149" s="65"/>
      <c r="J149" s="53"/>
      <c r="K149" s="48"/>
      <c r="L149" s="181" t="str">
        <f t="shared" si="9"/>
        <v/>
      </c>
      <c r="M149" s="181" t="str">
        <f t="shared" si="10"/>
        <v/>
      </c>
      <c r="N149" s="104"/>
      <c r="P149" s="109">
        <v>135</v>
      </c>
      <c r="Q149" s="110"/>
      <c r="R149" s="112"/>
      <c r="S149" s="112"/>
    </row>
    <row r="150" spans="2:19" ht="20.100000000000001" customHeight="1" x14ac:dyDescent="0.4">
      <c r="B150" s="88">
        <v>137</v>
      </c>
      <c r="C150" s="47"/>
      <c r="D150" s="48"/>
      <c r="E150" s="48"/>
      <c r="F150" s="95" t="str">
        <f t="shared" si="8"/>
        <v/>
      </c>
      <c r="G150" s="65"/>
      <c r="J150" s="53"/>
      <c r="K150" s="48"/>
      <c r="L150" s="181" t="str">
        <f t="shared" si="9"/>
        <v/>
      </c>
      <c r="M150" s="181" t="str">
        <f t="shared" si="10"/>
        <v/>
      </c>
      <c r="N150" s="104"/>
      <c r="P150" s="109">
        <v>136</v>
      </c>
      <c r="Q150" s="110"/>
      <c r="R150" s="112"/>
      <c r="S150" s="112"/>
    </row>
    <row r="151" spans="2:19" ht="20.100000000000001" customHeight="1" x14ac:dyDescent="0.4">
      <c r="B151" s="88">
        <v>138</v>
      </c>
      <c r="C151" s="47"/>
      <c r="D151" s="48"/>
      <c r="E151" s="48"/>
      <c r="F151" s="95" t="str">
        <f t="shared" si="8"/>
        <v/>
      </c>
      <c r="G151" s="65"/>
      <c r="J151" s="53"/>
      <c r="K151" s="48"/>
      <c r="L151" s="181" t="str">
        <f t="shared" si="9"/>
        <v/>
      </c>
      <c r="M151" s="181" t="str">
        <f t="shared" si="10"/>
        <v/>
      </c>
      <c r="N151" s="104"/>
      <c r="P151" s="109">
        <v>137</v>
      </c>
      <c r="Q151" s="110"/>
      <c r="R151" s="112"/>
      <c r="S151" s="112"/>
    </row>
    <row r="152" spans="2:19" ht="20.100000000000001" customHeight="1" x14ac:dyDescent="0.4">
      <c r="B152" s="88">
        <v>139</v>
      </c>
      <c r="C152" s="47"/>
      <c r="D152" s="48"/>
      <c r="E152" s="48"/>
      <c r="F152" s="95" t="str">
        <f t="shared" si="8"/>
        <v/>
      </c>
      <c r="G152" s="65"/>
      <c r="J152" s="53"/>
      <c r="K152" s="48"/>
      <c r="L152" s="181" t="str">
        <f t="shared" si="9"/>
        <v/>
      </c>
      <c r="M152" s="181" t="str">
        <f t="shared" si="10"/>
        <v/>
      </c>
      <c r="N152" s="104"/>
      <c r="P152" s="109">
        <v>138</v>
      </c>
      <c r="Q152" s="110"/>
      <c r="R152" s="112"/>
      <c r="S152" s="112"/>
    </row>
    <row r="153" spans="2:19" ht="20.100000000000001" customHeight="1" x14ac:dyDescent="0.4">
      <c r="B153" s="88">
        <v>140</v>
      </c>
      <c r="C153" s="47"/>
      <c r="D153" s="48"/>
      <c r="E153" s="48"/>
      <c r="F153" s="95" t="str">
        <f t="shared" si="8"/>
        <v/>
      </c>
      <c r="G153" s="65"/>
      <c r="J153" s="53"/>
      <c r="K153" s="48"/>
      <c r="L153" s="181" t="str">
        <f t="shared" si="9"/>
        <v/>
      </c>
      <c r="M153" s="181" t="str">
        <f t="shared" si="10"/>
        <v/>
      </c>
      <c r="N153" s="104"/>
      <c r="P153" s="111"/>
      <c r="Q153" s="112"/>
      <c r="R153" s="112"/>
      <c r="S153" s="112"/>
    </row>
    <row r="154" spans="2:19" ht="20.100000000000001" customHeight="1" x14ac:dyDescent="0.4">
      <c r="B154" s="88">
        <v>141</v>
      </c>
      <c r="C154" s="47"/>
      <c r="D154" s="48"/>
      <c r="E154" s="48"/>
      <c r="F154" s="95" t="str">
        <f t="shared" si="8"/>
        <v/>
      </c>
      <c r="G154" s="65"/>
      <c r="J154" s="53"/>
      <c r="K154" s="48"/>
      <c r="L154" s="181" t="str">
        <f t="shared" si="9"/>
        <v/>
      </c>
      <c r="M154" s="181" t="str">
        <f t="shared" si="10"/>
        <v/>
      </c>
      <c r="N154" s="104"/>
      <c r="P154" s="111"/>
      <c r="Q154" s="112"/>
      <c r="R154" s="112"/>
      <c r="S154" s="112"/>
    </row>
    <row r="155" spans="2:19" ht="20.100000000000001" customHeight="1" x14ac:dyDescent="0.4">
      <c r="B155" s="88">
        <v>142</v>
      </c>
      <c r="C155" s="47"/>
      <c r="D155" s="48"/>
      <c r="E155" s="48"/>
      <c r="F155" s="95" t="str">
        <f t="shared" si="8"/>
        <v/>
      </c>
      <c r="G155" s="65"/>
      <c r="J155" s="53"/>
      <c r="K155" s="48"/>
      <c r="L155" s="181" t="str">
        <f t="shared" si="9"/>
        <v/>
      </c>
      <c r="M155" s="181" t="str">
        <f t="shared" si="10"/>
        <v/>
      </c>
      <c r="N155" s="104"/>
      <c r="P155" s="111"/>
      <c r="Q155" s="112"/>
      <c r="R155" s="112"/>
      <c r="S155" s="112"/>
    </row>
    <row r="156" spans="2:19" ht="20.100000000000001" customHeight="1" x14ac:dyDescent="0.4">
      <c r="B156" s="88">
        <v>143</v>
      </c>
      <c r="C156" s="47"/>
      <c r="D156" s="48"/>
      <c r="E156" s="48"/>
      <c r="F156" s="95" t="str">
        <f t="shared" si="8"/>
        <v/>
      </c>
      <c r="G156" s="65"/>
      <c r="J156" s="53"/>
      <c r="K156" s="48"/>
      <c r="L156" s="181" t="str">
        <f t="shared" si="9"/>
        <v/>
      </c>
      <c r="M156" s="181" t="str">
        <f t="shared" si="10"/>
        <v/>
      </c>
      <c r="N156" s="104"/>
      <c r="P156" s="111"/>
      <c r="Q156" s="112"/>
      <c r="R156" s="112"/>
      <c r="S156" s="112"/>
    </row>
    <row r="157" spans="2:19" ht="20.100000000000001" customHeight="1" x14ac:dyDescent="0.4">
      <c r="B157" s="88">
        <v>144</v>
      </c>
      <c r="C157" s="47"/>
      <c r="D157" s="48"/>
      <c r="E157" s="48"/>
      <c r="F157" s="95" t="str">
        <f t="shared" si="8"/>
        <v/>
      </c>
      <c r="G157" s="65"/>
      <c r="J157" s="53"/>
      <c r="K157" s="48"/>
      <c r="L157" s="181" t="str">
        <f t="shared" si="9"/>
        <v/>
      </c>
      <c r="M157" s="181" t="str">
        <f t="shared" si="10"/>
        <v/>
      </c>
      <c r="N157" s="104"/>
      <c r="P157" s="111"/>
      <c r="Q157" s="112"/>
      <c r="R157" s="112"/>
      <c r="S157" s="112"/>
    </row>
    <row r="158" spans="2:19" ht="20.100000000000001" customHeight="1" x14ac:dyDescent="0.15">
      <c r="B158" s="88">
        <v>145</v>
      </c>
      <c r="C158" s="47"/>
      <c r="D158" s="48"/>
      <c r="E158" s="48"/>
      <c r="F158" s="95" t="str">
        <f t="shared" si="8"/>
        <v/>
      </c>
      <c r="G158" s="65"/>
      <c r="J158" s="53"/>
      <c r="K158" s="48"/>
      <c r="L158" s="181" t="str">
        <f t="shared" si="9"/>
        <v/>
      </c>
      <c r="M158" s="181" t="str">
        <f t="shared" si="10"/>
        <v/>
      </c>
      <c r="N158" s="104"/>
      <c r="P158" s="1"/>
      <c r="Q158" s="2"/>
      <c r="R158" s="2"/>
      <c r="S158" s="2"/>
    </row>
    <row r="159" spans="2:19" ht="20.100000000000001" customHeight="1" x14ac:dyDescent="0.15">
      <c r="B159" s="88">
        <v>146</v>
      </c>
      <c r="C159" s="47"/>
      <c r="D159" s="48"/>
      <c r="E159" s="48"/>
      <c r="F159" s="95" t="str">
        <f t="shared" si="8"/>
        <v/>
      </c>
      <c r="G159" s="65"/>
      <c r="J159" s="53"/>
      <c r="K159" s="48"/>
      <c r="L159" s="181" t="str">
        <f t="shared" si="9"/>
        <v/>
      </c>
      <c r="M159" s="181" t="str">
        <f t="shared" si="10"/>
        <v/>
      </c>
      <c r="N159" s="104"/>
      <c r="P159" s="1"/>
      <c r="Q159" s="2"/>
      <c r="R159" s="2"/>
      <c r="S159" s="2"/>
    </row>
    <row r="160" spans="2:19" ht="20.100000000000001" customHeight="1" x14ac:dyDescent="0.15">
      <c r="B160" s="88">
        <v>147</v>
      </c>
      <c r="C160" s="47"/>
      <c r="D160" s="48"/>
      <c r="E160" s="48"/>
      <c r="F160" s="95" t="str">
        <f t="shared" si="8"/>
        <v/>
      </c>
      <c r="G160" s="65"/>
      <c r="J160" s="53"/>
      <c r="K160" s="48"/>
      <c r="L160" s="181" t="str">
        <f t="shared" si="9"/>
        <v/>
      </c>
      <c r="M160" s="181" t="str">
        <f t="shared" si="10"/>
        <v/>
      </c>
      <c r="N160" s="104"/>
      <c r="P160" s="1"/>
      <c r="Q160" s="2"/>
      <c r="R160" s="2"/>
      <c r="S160" s="2"/>
    </row>
    <row r="161" spans="2:19" ht="20.100000000000001" customHeight="1" x14ac:dyDescent="0.15">
      <c r="B161" s="88">
        <v>148</v>
      </c>
      <c r="C161" s="47"/>
      <c r="D161" s="48"/>
      <c r="E161" s="48"/>
      <c r="F161" s="95" t="str">
        <f t="shared" si="8"/>
        <v/>
      </c>
      <c r="G161" s="65"/>
      <c r="J161" s="53"/>
      <c r="K161" s="48"/>
      <c r="L161" s="181" t="str">
        <f t="shared" si="9"/>
        <v/>
      </c>
      <c r="M161" s="181" t="str">
        <f t="shared" si="10"/>
        <v/>
      </c>
      <c r="N161" s="104"/>
      <c r="P161" s="1"/>
      <c r="Q161" s="2"/>
      <c r="R161" s="2"/>
      <c r="S161" s="2"/>
    </row>
    <row r="162" spans="2:19" ht="20.100000000000001" customHeight="1" x14ac:dyDescent="0.15">
      <c r="B162" s="88">
        <v>149</v>
      </c>
      <c r="C162" s="47"/>
      <c r="D162" s="48"/>
      <c r="E162" s="48"/>
      <c r="F162" s="95" t="str">
        <f t="shared" si="8"/>
        <v/>
      </c>
      <c r="G162" s="65"/>
      <c r="J162" s="53"/>
      <c r="K162" s="48"/>
      <c r="L162" s="181" t="str">
        <f t="shared" si="9"/>
        <v/>
      </c>
      <c r="M162" s="181" t="str">
        <f t="shared" si="10"/>
        <v/>
      </c>
      <c r="N162" s="104"/>
      <c r="P162" s="1"/>
      <c r="Q162" s="2"/>
      <c r="R162" s="2"/>
      <c r="S162" s="2"/>
    </row>
    <row r="163" spans="2:19" ht="20.100000000000001" customHeight="1" x14ac:dyDescent="0.15">
      <c r="B163" s="88">
        <v>150</v>
      </c>
      <c r="C163" s="47"/>
      <c r="D163" s="48"/>
      <c r="E163" s="48"/>
      <c r="F163" s="95" t="str">
        <f t="shared" si="8"/>
        <v/>
      </c>
      <c r="G163" s="65"/>
      <c r="J163" s="53"/>
      <c r="K163" s="48"/>
      <c r="L163" s="181" t="str">
        <f t="shared" si="9"/>
        <v/>
      </c>
      <c r="M163" s="181" t="str">
        <f t="shared" si="10"/>
        <v/>
      </c>
      <c r="N163" s="104"/>
      <c r="P163" s="1"/>
      <c r="Q163" s="2"/>
      <c r="R163" s="2"/>
      <c r="S163" s="2"/>
    </row>
    <row r="164" spans="2:19" ht="20.100000000000001" customHeight="1" x14ac:dyDescent="0.15">
      <c r="N164" s="104"/>
      <c r="P164" s="113">
        <v>150</v>
      </c>
      <c r="Q164" s="114"/>
      <c r="R164" s="114"/>
      <c r="S164" s="114"/>
    </row>
    <row r="165" spans="2:19" ht="20.100000000000001" customHeight="1" x14ac:dyDescent="0.4"/>
    <row r="166" spans="2:19" ht="20.100000000000001" customHeight="1" x14ac:dyDescent="0.4"/>
    <row r="167" spans="2:19" ht="20.25" customHeight="1" x14ac:dyDescent="0.4"/>
    <row r="168" spans="2:19" ht="20.25" customHeight="1" x14ac:dyDescent="0.4"/>
    <row r="169" spans="2:19" ht="20.25" customHeight="1" x14ac:dyDescent="0.4"/>
    <row r="170" spans="2:19" ht="20.25" customHeight="1" x14ac:dyDescent="0.4"/>
    <row r="171" spans="2:19" ht="20.25" customHeight="1" x14ac:dyDescent="0.4"/>
    <row r="172" spans="2:19" ht="20.25" customHeight="1" x14ac:dyDescent="0.4"/>
    <row r="173" spans="2:19" ht="20.25" customHeight="1" x14ac:dyDescent="0.4"/>
    <row r="174" spans="2:19" ht="20.25" customHeight="1" x14ac:dyDescent="0.4"/>
    <row r="175" spans="2:19" ht="20.25" customHeight="1" x14ac:dyDescent="0.4"/>
    <row r="176" spans="2:19"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sheetData>
  <sheetProtection algorithmName="SHA-512" hashValue="oDe7j6dWCkKKUkkMItyzR1WZ/RkF85wRfIofgB6Rflwdys+Ddc8WyLpRVvZ0XNwrS1kDMsNpWYkLdR8V13yucQ==" saltValue="IXz7ubltdHD92GfWGxzwaA==" spinCount="100000" sheet="1" objects="1" scenarios="1" insertColumns="0" insertRows="0" deleteColumns="0" deleteRows="0" sort="0"/>
  <mergeCells count="18">
    <mergeCell ref="B12:C12"/>
    <mergeCell ref="B4:G4"/>
    <mergeCell ref="B7:C7"/>
    <mergeCell ref="B8:C8"/>
    <mergeCell ref="B6:C6"/>
    <mergeCell ref="D10:G10"/>
    <mergeCell ref="B10:C10"/>
    <mergeCell ref="A1:B1"/>
    <mergeCell ref="G2:H2"/>
    <mergeCell ref="D7:G7"/>
    <mergeCell ref="D8:G8"/>
    <mergeCell ref="D9:G9"/>
    <mergeCell ref="B9:C9"/>
    <mergeCell ref="P2:Z2"/>
    <mergeCell ref="P3:Z4"/>
    <mergeCell ref="P5:Z10"/>
    <mergeCell ref="N14:N33"/>
    <mergeCell ref="P12:AE13"/>
  </mergeCells>
  <phoneticPr fontId="1"/>
  <dataValidations count="3">
    <dataValidation imeMode="hiragana" allowBlank="1" showInputMessage="1" showErrorMessage="1" sqref="C14:C163 J14:J163" xr:uid="{2D369FBE-1340-4318-95F4-7B453AE6EEA7}"/>
    <dataValidation imeMode="off" allowBlank="1" showInputMessage="1" showErrorMessage="1" sqref="G14:G163 D14:D163 D9:G9 K14:M163" xr:uid="{6348057C-8ECE-45F8-A04E-53B6C41E142B}"/>
    <dataValidation type="list" imeMode="hiragana" allowBlank="1" showInputMessage="1" showErrorMessage="1" sqref="E14:E163" xr:uid="{D7A9C9BB-9397-407C-B303-2B6919F4A729}">
      <formula1>$AG$15:$AG$16</formula1>
    </dataValidation>
  </dataValidations>
  <printOptions horizontalCentered="1"/>
  <pageMargins left="0.70866141732283472" right="0.70866141732283472" top="0.74803149606299213" bottom="0.74803149606299213" header="0.9055118110236221" footer="0.31496062992125984"/>
  <pageSetup paperSize="9" orientation="portrait" r:id="rId1"/>
  <headerFooter>
    <oddHeader xml:space="preserve">&amp;R&amp;"ＭＳ ゴシック,標準"&amp;10&amp;P 枚目&amp;"-,標準"     </oddHeader>
  </headerFooter>
  <rowBreaks count="5" manualBreakCount="5">
    <brk id="38" max="7" man="1"/>
    <brk id="63" max="7" man="1"/>
    <brk id="88" max="7" man="1"/>
    <brk id="113" max="7" man="1"/>
    <brk id="13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582F-11E2-4D1B-8F6D-8C2312E3E05E}">
  <dimension ref="A1:AF156"/>
  <sheetViews>
    <sheetView zoomScaleNormal="100" workbookViewId="0">
      <pane xSplit="1" ySplit="6" topLeftCell="B7" activePane="bottomRight" state="frozen"/>
      <selection pane="topRight" activeCell="B1" sqref="B1"/>
      <selection pane="bottomLeft" activeCell="A6" sqref="A6"/>
      <selection pane="bottomRight" activeCell="B4" sqref="B4"/>
    </sheetView>
  </sheetViews>
  <sheetFormatPr defaultColWidth="9" defaultRowHeight="14.25" x14ac:dyDescent="0.15"/>
  <cols>
    <col min="1" max="1" width="4.5" style="13" bestFit="1" customWidth="1"/>
    <col min="2" max="2" width="17.375" style="12" customWidth="1"/>
    <col min="3" max="3" width="21.375" style="12" customWidth="1"/>
    <col min="4" max="5" width="5.25" style="13" bestFit="1" customWidth="1"/>
    <col min="6" max="6" width="5.25" style="13" customWidth="1"/>
    <col min="7" max="7" width="27.625" style="12" customWidth="1"/>
    <col min="8" max="8" width="5.25" style="13" customWidth="1"/>
    <col min="9" max="9" width="13.625" style="12" customWidth="1"/>
    <col min="10" max="10" width="5.25" style="13" customWidth="1"/>
    <col min="11" max="11" width="22.75" style="12" customWidth="1"/>
    <col min="12" max="12" width="5.25" style="13" customWidth="1"/>
    <col min="13" max="13" width="16.125" style="12" bestFit="1" customWidth="1"/>
    <col min="14" max="14" width="7.125" style="13" customWidth="1"/>
    <col min="15" max="15" width="27.25" style="12" bestFit="1" customWidth="1"/>
    <col min="16" max="16" width="20.5" style="12" bestFit="1" customWidth="1"/>
    <col min="17" max="17" width="9.5" style="12" bestFit="1" customWidth="1"/>
    <col min="18" max="19" width="7.5" style="12" bestFit="1" customWidth="1"/>
    <col min="20" max="20" width="9" style="12"/>
    <col min="21" max="22" width="5.25" style="12" customWidth="1"/>
    <col min="23" max="23" width="3.5" style="12" customWidth="1"/>
    <col min="24" max="24" width="11" style="12" customWidth="1"/>
    <col min="25" max="25" width="6.625" style="1" customWidth="1"/>
    <col min="26" max="26" width="32.625" style="2" customWidth="1"/>
    <col min="27" max="27" width="3.5" style="2" customWidth="1"/>
    <col min="28" max="28" width="11.625" style="2" customWidth="1"/>
    <col min="29" max="29" width="3.5" style="12" bestFit="1" customWidth="1"/>
    <col min="30" max="30" width="22.75" style="12" bestFit="1" customWidth="1"/>
    <col min="31" max="31" width="2.5" style="12" hidden="1" customWidth="1"/>
    <col min="32" max="32" width="19.25" style="12" hidden="1" customWidth="1"/>
    <col min="33" max="16384" width="9" style="12"/>
  </cols>
  <sheetData>
    <row r="1" spans="1:32" ht="33" customHeight="1" thickBot="1" x14ac:dyDescent="0.2">
      <c r="A1" s="261" t="s">
        <v>7</v>
      </c>
      <c r="B1" s="262"/>
      <c r="C1" s="268" t="str">
        <f>IF('団体基本情報（旧　様式１）'!D5="","",'団体基本情報（旧　様式１）'!D5)</f>
        <v/>
      </c>
      <c r="D1" s="269"/>
      <c r="E1" s="269"/>
      <c r="F1" s="269"/>
      <c r="G1" s="270"/>
      <c r="H1" s="271" t="s">
        <v>375</v>
      </c>
      <c r="I1" s="272"/>
      <c r="J1" s="272"/>
      <c r="K1" s="128" t="str">
        <f>IF('団体基本情報（旧　様式１）'!D17="","",'団体基本情報（旧　様式１）'!D17)</f>
        <v/>
      </c>
      <c r="L1" s="272" t="s">
        <v>374</v>
      </c>
      <c r="M1" s="272"/>
      <c r="N1" s="273"/>
      <c r="O1" s="23" t="str">
        <f>'団体基本情報（旧　様式１）'!E17</f>
        <v/>
      </c>
      <c r="P1" s="38"/>
      <c r="Q1" s="38"/>
      <c r="R1" s="38"/>
      <c r="S1" s="38"/>
    </row>
    <row r="2" spans="1:32" ht="33" customHeight="1" thickBot="1" x14ac:dyDescent="0.2">
      <c r="A2" s="261" t="s">
        <v>4</v>
      </c>
      <c r="B2" s="263"/>
      <c r="C2" s="40" t="str">
        <f>IF('団体基本情報（旧　様式１）'!D8="","",'団体基本情報（旧　様式１）'!D8)</f>
        <v/>
      </c>
      <c r="D2" s="264" t="s">
        <v>190</v>
      </c>
      <c r="E2" s="265"/>
      <c r="F2" s="265"/>
      <c r="G2" s="37" t="str">
        <f>IF('団体基本情報（旧　様式１）'!E8="","",'団体基本情報（旧　様式１）'!E8)</f>
        <v/>
      </c>
      <c r="H2" s="271" t="s">
        <v>373</v>
      </c>
      <c r="I2" s="272"/>
      <c r="J2" s="272"/>
      <c r="K2" s="128" t="str">
        <f>'団体基本情報（旧　様式１）'!H17</f>
        <v/>
      </c>
      <c r="L2" s="272" t="s">
        <v>376</v>
      </c>
      <c r="M2" s="272"/>
      <c r="N2" s="272"/>
      <c r="O2" s="156" t="str">
        <f>IF('団体基本情報（旧　様式１）'!D16="","",'団体基本情報（旧　様式１）'!D16)</f>
        <v/>
      </c>
    </row>
    <row r="3" spans="1:32" ht="12" customHeight="1" x14ac:dyDescent="0.4">
      <c r="Y3" s="266" t="s">
        <v>187</v>
      </c>
      <c r="Z3" s="266"/>
      <c r="AA3" s="266"/>
      <c r="AB3" s="266"/>
      <c r="AC3" s="266"/>
      <c r="AD3" s="266"/>
      <c r="AE3" s="266"/>
      <c r="AF3" s="266"/>
    </row>
    <row r="4" spans="1:32" ht="12" customHeight="1" x14ac:dyDescent="0.4">
      <c r="Y4" s="266"/>
      <c r="Z4" s="266"/>
      <c r="AA4" s="266"/>
      <c r="AB4" s="266"/>
      <c r="AC4" s="266"/>
      <c r="AD4" s="266"/>
      <c r="AE4" s="266"/>
      <c r="AF4" s="266"/>
    </row>
    <row r="5" spans="1:32" ht="12" customHeight="1" thickBot="1" x14ac:dyDescent="0.45">
      <c r="Y5" s="267"/>
      <c r="Z5" s="267"/>
      <c r="AA5" s="267"/>
      <c r="AB5" s="267"/>
      <c r="AC5" s="267"/>
      <c r="AD5" s="267"/>
      <c r="AE5" s="267"/>
      <c r="AF5" s="267"/>
    </row>
    <row r="6" spans="1:32" ht="27.75" thickBot="1" x14ac:dyDescent="0.45">
      <c r="A6" s="14" t="s">
        <v>189</v>
      </c>
      <c r="B6" s="15" t="s">
        <v>0</v>
      </c>
      <c r="C6" s="15" t="s">
        <v>179</v>
      </c>
      <c r="D6" s="15" t="s">
        <v>1</v>
      </c>
      <c r="E6" s="15" t="s">
        <v>2</v>
      </c>
      <c r="F6" s="16" t="s">
        <v>180</v>
      </c>
      <c r="G6" s="15" t="s">
        <v>188</v>
      </c>
      <c r="H6" s="182" t="s">
        <v>371</v>
      </c>
      <c r="I6" s="17" t="s">
        <v>372</v>
      </c>
      <c r="J6" s="26" t="s">
        <v>182</v>
      </c>
      <c r="K6" s="17" t="s">
        <v>5</v>
      </c>
      <c r="L6" s="26" t="s">
        <v>183</v>
      </c>
      <c r="M6" s="17" t="s">
        <v>6</v>
      </c>
      <c r="N6" s="26" t="s">
        <v>184</v>
      </c>
      <c r="O6" s="39" t="s">
        <v>378</v>
      </c>
      <c r="P6" s="155" t="s">
        <v>379</v>
      </c>
      <c r="Q6" s="16" t="s">
        <v>377</v>
      </c>
      <c r="R6" s="16" t="s">
        <v>380</v>
      </c>
      <c r="S6" s="18" t="s">
        <v>381</v>
      </c>
      <c r="U6" s="13" t="s">
        <v>1</v>
      </c>
      <c r="V6" s="13" t="s">
        <v>2</v>
      </c>
      <c r="W6" s="258" t="s">
        <v>185</v>
      </c>
      <c r="X6" s="258"/>
      <c r="Y6" s="3" t="s">
        <v>8</v>
      </c>
      <c r="Z6" s="4" t="s">
        <v>9</v>
      </c>
      <c r="AA6" s="5"/>
      <c r="AB6" s="4"/>
      <c r="AC6" s="215" t="s">
        <v>186</v>
      </c>
      <c r="AD6" s="217"/>
      <c r="AE6" s="259" t="s">
        <v>6</v>
      </c>
      <c r="AF6" s="260"/>
    </row>
    <row r="7" spans="1:32" x14ac:dyDescent="0.15">
      <c r="A7" s="129">
        <v>1</v>
      </c>
      <c r="B7" s="52" t="str">
        <f>IF('登録　様式2-2 '!C14="","",'登録　様式2-2 '!C14)</f>
        <v/>
      </c>
      <c r="C7" s="66" t="str">
        <f>IF('登録　様式2-2 '!J14="","",'登録　様式2-2 '!J14)</f>
        <v/>
      </c>
      <c r="D7" s="54" t="str">
        <f>IF('登録　様式2-2 '!D14="","",'登録　様式2-2 '!D14)</f>
        <v/>
      </c>
      <c r="E7" s="54" t="str">
        <f>IF('登録　様式2-2 '!E14="","",'登録　様式2-2 '!E14)</f>
        <v/>
      </c>
      <c r="F7" s="54" t="str">
        <f>IF(B7="","",'登録　様式2-2 '!K14)</f>
        <v/>
      </c>
      <c r="G7" s="52" t="str">
        <f>IF(B7="","",'登録　様式2-2 '!F14)</f>
        <v/>
      </c>
      <c r="H7" s="55" t="str">
        <f>IF(B7="","",'登録　様式2-2 '!L14)</f>
        <v/>
      </c>
      <c r="I7" s="52" t="str">
        <f>IF(B7="","",'登録　様式2-2 '!M14)</f>
        <v/>
      </c>
      <c r="J7" s="54" t="str">
        <f>IF(B7="","",$C$2)</f>
        <v/>
      </c>
      <c r="K7" s="52" t="str">
        <f>IF(B7="","",$G$2)</f>
        <v/>
      </c>
      <c r="L7" s="54" t="str">
        <f>IF(B7="","",2)</f>
        <v/>
      </c>
      <c r="M7" s="52" t="str">
        <f>IF(L7="","","地域クラブ活動")</f>
        <v/>
      </c>
      <c r="N7" s="157" t="str">
        <f>IF(B7="","",$O$2)</f>
        <v/>
      </c>
      <c r="O7" s="56" t="str">
        <f>IF(B7="","",$C$1)</f>
        <v/>
      </c>
      <c r="P7" s="56" t="str">
        <f>IF('登録　様式2-2 '!G14="","",'登録　様式2-2 '!G14)</f>
        <v/>
      </c>
      <c r="Q7" s="159" t="str">
        <f>IF(B7="","",$K$1)</f>
        <v/>
      </c>
      <c r="R7" s="159" t="str">
        <f>IF(B7="","",$O$1)</f>
        <v/>
      </c>
      <c r="S7" s="153" t="str">
        <f>IF(B7="","",$K$2)</f>
        <v/>
      </c>
      <c r="U7" s="12">
        <v>1</v>
      </c>
      <c r="V7" s="12" t="s">
        <v>176</v>
      </c>
      <c r="W7" s="12">
        <v>11</v>
      </c>
      <c r="X7" s="12" t="s">
        <v>140</v>
      </c>
      <c r="Y7" s="6">
        <v>1</v>
      </c>
      <c r="Z7" s="7" t="s">
        <v>10</v>
      </c>
      <c r="AA7" s="28">
        <v>11</v>
      </c>
      <c r="AB7" s="7" t="s">
        <v>140</v>
      </c>
      <c r="AC7" s="31">
        <v>1</v>
      </c>
      <c r="AD7" s="32" t="s">
        <v>156</v>
      </c>
      <c r="AE7" s="24">
        <v>1</v>
      </c>
      <c r="AF7" s="20" t="s">
        <v>175</v>
      </c>
    </row>
    <row r="8" spans="1:32" ht="15" thickBot="1" x14ac:dyDescent="0.2">
      <c r="A8" s="19">
        <v>2</v>
      </c>
      <c r="B8" s="49" t="str">
        <f>IF('登録　様式2-2 '!C15="","",'登録　様式2-2 '!C15)</f>
        <v/>
      </c>
      <c r="C8" s="67" t="str">
        <f>IF('登録　様式2-2 '!J15="","",'登録　様式2-2 '!J15)</f>
        <v/>
      </c>
      <c r="D8" s="57" t="str">
        <f>IF('登録　様式2-2 '!D15="","",'登録　様式2-2 '!D15)</f>
        <v/>
      </c>
      <c r="E8" s="57" t="str">
        <f>IF('登録　様式2-2 '!E15="","",'登録　様式2-2 '!E15)</f>
        <v/>
      </c>
      <c r="F8" s="57" t="str">
        <f>IF(B8="","",'登録　様式2-2 '!K15)</f>
        <v/>
      </c>
      <c r="G8" s="49" t="str">
        <f>IF(B8="","",'登録　様式2-2 '!F15)</f>
        <v/>
      </c>
      <c r="H8" s="58" t="str">
        <f>IF(B8="","",'登録　様式2-2 '!L15)</f>
        <v/>
      </c>
      <c r="I8" s="49" t="str">
        <f>IF(B8="","",'登録　様式2-2 '!M15)</f>
        <v/>
      </c>
      <c r="J8" s="59" t="str">
        <f t="shared" ref="J8:J26" si="0">IF(B8="","",$C$2)</f>
        <v/>
      </c>
      <c r="K8" s="50" t="str">
        <f t="shared" ref="K8:K71" si="1">IF(B8="","",$G$2)</f>
        <v/>
      </c>
      <c r="L8" s="59" t="str">
        <f t="shared" ref="L8:L26" si="2">IF(B8="","",2)</f>
        <v/>
      </c>
      <c r="M8" s="50" t="str">
        <f t="shared" ref="M8:M71" si="3">IF(L8="","","地域クラブ活動")</f>
        <v/>
      </c>
      <c r="N8" s="152" t="str">
        <f t="shared" ref="N8:N71" si="4">IF(B8="","",$O$2)</f>
        <v/>
      </c>
      <c r="O8" s="60" t="str">
        <f t="shared" ref="O8:O26" si="5">IF(B8="","",$C$1)</f>
        <v/>
      </c>
      <c r="P8" s="151" t="str">
        <f>IF('登録　様式2-2 '!G15="","",'登録　様式2-2 '!G15)</f>
        <v/>
      </c>
      <c r="Q8" s="88" t="str">
        <f t="shared" ref="Q8:Q71" si="6">IF(B8="","",$K$1)</f>
        <v/>
      </c>
      <c r="R8" s="88" t="str">
        <f t="shared" ref="R8:R71" si="7">IF(B8="","",$O$1)</f>
        <v/>
      </c>
      <c r="S8" s="139" t="str">
        <f t="shared" ref="S8:S71" si="8">IF(B8="","",$K$2)</f>
        <v/>
      </c>
      <c r="U8" s="12">
        <v>2</v>
      </c>
      <c r="V8" s="12" t="s">
        <v>177</v>
      </c>
      <c r="W8" s="12">
        <v>12</v>
      </c>
      <c r="X8" s="12" t="s">
        <v>141</v>
      </c>
      <c r="Y8" s="9">
        <v>2</v>
      </c>
      <c r="Z8" s="8" t="s">
        <v>13</v>
      </c>
      <c r="AA8" s="29">
        <v>11</v>
      </c>
      <c r="AB8" s="8" t="s">
        <v>140</v>
      </c>
      <c r="AC8" s="33">
        <v>2</v>
      </c>
      <c r="AD8" s="34" t="s">
        <v>157</v>
      </c>
      <c r="AE8" s="25">
        <v>2</v>
      </c>
      <c r="AF8" s="22" t="s">
        <v>174</v>
      </c>
    </row>
    <row r="9" spans="1:32" x14ac:dyDescent="0.15">
      <c r="A9" s="19">
        <v>3</v>
      </c>
      <c r="B9" s="49" t="str">
        <f>IF('登録　様式2-2 '!C16="","",'登録　様式2-2 '!C16)</f>
        <v/>
      </c>
      <c r="C9" s="67" t="str">
        <f>IF('登録　様式2-2 '!J16="","",'登録　様式2-2 '!J16)</f>
        <v/>
      </c>
      <c r="D9" s="57" t="str">
        <f>IF('登録　様式2-2 '!D16="","",'登録　様式2-2 '!D16)</f>
        <v/>
      </c>
      <c r="E9" s="57" t="str">
        <f>IF('登録　様式2-2 '!E16="","",'登録　様式2-2 '!E16)</f>
        <v/>
      </c>
      <c r="F9" s="57" t="str">
        <f>IF(B9="","",'登録　様式2-2 '!K16)</f>
        <v/>
      </c>
      <c r="G9" s="49" t="str">
        <f>IF(B9="","",'登録　様式2-2 '!F16)</f>
        <v/>
      </c>
      <c r="H9" s="58" t="str">
        <f>IF(B9="","",'登録　様式2-2 '!L16)</f>
        <v/>
      </c>
      <c r="I9" s="49" t="str">
        <f>IF(B9="","",'登録　様式2-2 '!M16)</f>
        <v/>
      </c>
      <c r="J9" s="59" t="str">
        <f t="shared" si="0"/>
        <v/>
      </c>
      <c r="K9" s="50" t="str">
        <f t="shared" si="1"/>
        <v/>
      </c>
      <c r="L9" s="59" t="str">
        <f t="shared" si="2"/>
        <v/>
      </c>
      <c r="M9" s="50" t="str">
        <f t="shared" si="3"/>
        <v/>
      </c>
      <c r="N9" s="152" t="str">
        <f t="shared" si="4"/>
        <v/>
      </c>
      <c r="O9" s="60" t="str">
        <f t="shared" si="5"/>
        <v/>
      </c>
      <c r="P9" s="151" t="str">
        <f>IF('登録　様式2-2 '!G16="","",'登録　様式2-2 '!G16)</f>
        <v/>
      </c>
      <c r="Q9" s="88" t="str">
        <f t="shared" si="6"/>
        <v/>
      </c>
      <c r="R9" s="88" t="str">
        <f t="shared" si="7"/>
        <v/>
      </c>
      <c r="S9" s="139" t="str">
        <f t="shared" si="8"/>
        <v/>
      </c>
      <c r="U9" s="12">
        <v>3</v>
      </c>
      <c r="W9" s="12">
        <v>13</v>
      </c>
      <c r="X9" s="12" t="s">
        <v>142</v>
      </c>
      <c r="Y9" s="9">
        <v>3</v>
      </c>
      <c r="Z9" s="8" t="s">
        <v>15</v>
      </c>
      <c r="AA9" s="29">
        <v>11</v>
      </c>
      <c r="AB9" s="8" t="s">
        <v>140</v>
      </c>
      <c r="AC9" s="33">
        <v>3</v>
      </c>
      <c r="AD9" s="34" t="s">
        <v>158</v>
      </c>
    </row>
    <row r="10" spans="1:32" x14ac:dyDescent="0.15">
      <c r="A10" s="19">
        <v>4</v>
      </c>
      <c r="B10" s="49" t="str">
        <f>IF('登録　様式2-2 '!C17="","",'登録　様式2-2 '!C17)</f>
        <v/>
      </c>
      <c r="C10" s="67" t="str">
        <f>IF('登録　様式2-2 '!J17="","",'登録　様式2-2 '!J17)</f>
        <v/>
      </c>
      <c r="D10" s="57" t="str">
        <f>IF('登録　様式2-2 '!D17="","",'登録　様式2-2 '!D17)</f>
        <v/>
      </c>
      <c r="E10" s="57" t="str">
        <f>IF('登録　様式2-2 '!E17="","",'登録　様式2-2 '!E17)</f>
        <v/>
      </c>
      <c r="F10" s="57" t="str">
        <f>IF(B10="","",'登録　様式2-2 '!K17)</f>
        <v/>
      </c>
      <c r="G10" s="49" t="str">
        <f>IF(B10="","",'登録　様式2-2 '!F17)</f>
        <v/>
      </c>
      <c r="H10" s="58" t="str">
        <f>IF(B10="","",'登録　様式2-2 '!L17)</f>
        <v/>
      </c>
      <c r="I10" s="49" t="str">
        <f>IF(B10="","",'登録　様式2-2 '!M17)</f>
        <v/>
      </c>
      <c r="J10" s="59" t="str">
        <f t="shared" si="0"/>
        <v/>
      </c>
      <c r="K10" s="50" t="str">
        <f t="shared" si="1"/>
        <v/>
      </c>
      <c r="L10" s="59" t="str">
        <f t="shared" si="2"/>
        <v/>
      </c>
      <c r="M10" s="50" t="str">
        <f t="shared" si="3"/>
        <v/>
      </c>
      <c r="N10" s="152" t="str">
        <f t="shared" si="4"/>
        <v/>
      </c>
      <c r="O10" s="60" t="str">
        <f t="shared" si="5"/>
        <v/>
      </c>
      <c r="P10" s="151" t="str">
        <f>IF('登録　様式2-2 '!G17="","",'登録　様式2-2 '!G17)</f>
        <v/>
      </c>
      <c r="Q10" s="88" t="str">
        <f t="shared" si="6"/>
        <v/>
      </c>
      <c r="R10" s="88" t="str">
        <f t="shared" si="7"/>
        <v/>
      </c>
      <c r="S10" s="139" t="str">
        <f t="shared" si="8"/>
        <v/>
      </c>
      <c r="W10" s="12">
        <v>14</v>
      </c>
      <c r="X10" s="12" t="s">
        <v>143</v>
      </c>
      <c r="Y10" s="9">
        <v>4</v>
      </c>
      <c r="Z10" s="8" t="s">
        <v>18</v>
      </c>
      <c r="AA10" s="29">
        <v>11</v>
      </c>
      <c r="AB10" s="8" t="s">
        <v>140</v>
      </c>
      <c r="AC10" s="33">
        <v>4</v>
      </c>
      <c r="AD10" s="34" t="s">
        <v>159</v>
      </c>
    </row>
    <row r="11" spans="1:32" x14ac:dyDescent="0.15">
      <c r="A11" s="19">
        <v>5</v>
      </c>
      <c r="B11" s="49" t="str">
        <f>IF('登録　様式2-2 '!C18="","",'登録　様式2-2 '!C18)</f>
        <v/>
      </c>
      <c r="C11" s="67" t="str">
        <f>IF('登録　様式2-2 '!J18="","",'登録　様式2-2 '!J18)</f>
        <v/>
      </c>
      <c r="D11" s="57" t="str">
        <f>IF('登録　様式2-2 '!D18="","",'登録　様式2-2 '!D18)</f>
        <v/>
      </c>
      <c r="E11" s="57" t="str">
        <f>IF('登録　様式2-2 '!E18="","",'登録　様式2-2 '!E18)</f>
        <v/>
      </c>
      <c r="F11" s="57" t="str">
        <f>IF(B11="","",'登録　様式2-2 '!K18)</f>
        <v/>
      </c>
      <c r="G11" s="49" t="str">
        <f>IF(B11="","",'登録　様式2-2 '!F18)</f>
        <v/>
      </c>
      <c r="H11" s="58" t="str">
        <f>IF(B11="","",'登録　様式2-2 '!L18)</f>
        <v/>
      </c>
      <c r="I11" s="49" t="str">
        <f>IF(B11="","",'登録　様式2-2 '!M18)</f>
        <v/>
      </c>
      <c r="J11" s="59" t="str">
        <f t="shared" si="0"/>
        <v/>
      </c>
      <c r="K11" s="50" t="str">
        <f t="shared" si="1"/>
        <v/>
      </c>
      <c r="L11" s="59" t="str">
        <f t="shared" si="2"/>
        <v/>
      </c>
      <c r="M11" s="50" t="str">
        <f t="shared" si="3"/>
        <v/>
      </c>
      <c r="N11" s="152" t="str">
        <f t="shared" si="4"/>
        <v/>
      </c>
      <c r="O11" s="60" t="str">
        <f t="shared" si="5"/>
        <v/>
      </c>
      <c r="P11" s="151" t="str">
        <f>IF('登録　様式2-2 '!G18="","",'登録　様式2-2 '!G18)</f>
        <v/>
      </c>
      <c r="Q11" s="88" t="str">
        <f t="shared" si="6"/>
        <v/>
      </c>
      <c r="R11" s="88" t="str">
        <f t="shared" si="7"/>
        <v/>
      </c>
      <c r="S11" s="139" t="str">
        <f t="shared" si="8"/>
        <v/>
      </c>
      <c r="W11" s="12">
        <v>21</v>
      </c>
      <c r="X11" s="12" t="s">
        <v>144</v>
      </c>
      <c r="Y11" s="9">
        <v>5</v>
      </c>
      <c r="Z11" s="8" t="s">
        <v>21</v>
      </c>
      <c r="AA11" s="29">
        <v>11</v>
      </c>
      <c r="AB11" s="8" t="s">
        <v>140</v>
      </c>
      <c r="AC11" s="33">
        <v>5</v>
      </c>
      <c r="AD11" s="34" t="s">
        <v>160</v>
      </c>
    </row>
    <row r="12" spans="1:32" x14ac:dyDescent="0.15">
      <c r="A12" s="19">
        <v>6</v>
      </c>
      <c r="B12" s="49" t="str">
        <f>IF('登録　様式2-2 '!C19="","",'登録　様式2-2 '!C19)</f>
        <v/>
      </c>
      <c r="C12" s="67" t="str">
        <f>IF('登録　様式2-2 '!J19="","",'登録　様式2-2 '!J19)</f>
        <v/>
      </c>
      <c r="D12" s="57" t="str">
        <f>IF('登録　様式2-2 '!D19="","",'登録　様式2-2 '!D19)</f>
        <v/>
      </c>
      <c r="E12" s="57" t="str">
        <f>IF('登録　様式2-2 '!E19="","",'登録　様式2-2 '!E19)</f>
        <v/>
      </c>
      <c r="F12" s="57" t="str">
        <f>IF(B12="","",'登録　様式2-2 '!K19)</f>
        <v/>
      </c>
      <c r="G12" s="49" t="str">
        <f>IF(B12="","",'登録　様式2-2 '!F19)</f>
        <v/>
      </c>
      <c r="H12" s="58" t="str">
        <f>IF(B12="","",'登録　様式2-2 '!L19)</f>
        <v/>
      </c>
      <c r="I12" s="49" t="str">
        <f>IF(B12="","",'登録　様式2-2 '!M19)</f>
        <v/>
      </c>
      <c r="J12" s="59" t="str">
        <f t="shared" si="0"/>
        <v/>
      </c>
      <c r="K12" s="50" t="str">
        <f t="shared" si="1"/>
        <v/>
      </c>
      <c r="L12" s="59" t="str">
        <f t="shared" si="2"/>
        <v/>
      </c>
      <c r="M12" s="50" t="str">
        <f t="shared" si="3"/>
        <v/>
      </c>
      <c r="N12" s="152" t="str">
        <f t="shared" si="4"/>
        <v/>
      </c>
      <c r="O12" s="60" t="str">
        <f t="shared" si="5"/>
        <v/>
      </c>
      <c r="P12" s="151" t="str">
        <f>IF('登録　様式2-2 '!G19="","",'登録　様式2-2 '!G19)</f>
        <v/>
      </c>
      <c r="Q12" s="88" t="str">
        <f t="shared" si="6"/>
        <v/>
      </c>
      <c r="R12" s="88" t="str">
        <f t="shared" si="7"/>
        <v/>
      </c>
      <c r="S12" s="139" t="str">
        <f t="shared" si="8"/>
        <v/>
      </c>
      <c r="W12" s="12">
        <v>22</v>
      </c>
      <c r="X12" s="12" t="s">
        <v>145</v>
      </c>
      <c r="Y12" s="9">
        <v>6</v>
      </c>
      <c r="Z12" s="8" t="s">
        <v>24</v>
      </c>
      <c r="AA12" s="29">
        <v>11</v>
      </c>
      <c r="AB12" s="8" t="s">
        <v>140</v>
      </c>
      <c r="AC12" s="33">
        <v>6</v>
      </c>
      <c r="AD12" s="34" t="s">
        <v>161</v>
      </c>
    </row>
    <row r="13" spans="1:32" x14ac:dyDescent="0.15">
      <c r="A13" s="19">
        <v>7</v>
      </c>
      <c r="B13" s="49" t="str">
        <f>IF('登録　様式2-2 '!C20="","",'登録　様式2-2 '!C20)</f>
        <v/>
      </c>
      <c r="C13" s="67" t="str">
        <f>IF('登録　様式2-2 '!J20="","",'登録　様式2-2 '!J20)</f>
        <v/>
      </c>
      <c r="D13" s="57" t="str">
        <f>IF('登録　様式2-2 '!D20="","",'登録　様式2-2 '!D20)</f>
        <v/>
      </c>
      <c r="E13" s="57" t="str">
        <f>IF('登録　様式2-2 '!E20="","",'登録　様式2-2 '!E20)</f>
        <v/>
      </c>
      <c r="F13" s="57" t="str">
        <f>IF(B13="","",'登録　様式2-2 '!K20)</f>
        <v/>
      </c>
      <c r="G13" s="49" t="str">
        <f>IF(B13="","",'登録　様式2-2 '!F20)</f>
        <v/>
      </c>
      <c r="H13" s="58" t="str">
        <f>IF(B13="","",'登録　様式2-2 '!L20)</f>
        <v/>
      </c>
      <c r="I13" s="49" t="str">
        <f>IF(B13="","",'登録　様式2-2 '!M20)</f>
        <v/>
      </c>
      <c r="J13" s="59" t="str">
        <f t="shared" si="0"/>
        <v/>
      </c>
      <c r="K13" s="50" t="str">
        <f t="shared" si="1"/>
        <v/>
      </c>
      <c r="L13" s="59" t="str">
        <f t="shared" si="2"/>
        <v/>
      </c>
      <c r="M13" s="50" t="str">
        <f t="shared" si="3"/>
        <v/>
      </c>
      <c r="N13" s="152" t="str">
        <f t="shared" si="4"/>
        <v/>
      </c>
      <c r="O13" s="60" t="str">
        <f t="shared" si="5"/>
        <v/>
      </c>
      <c r="P13" s="151" t="str">
        <f>IF('登録　様式2-2 '!G20="","",'登録　様式2-2 '!G20)</f>
        <v/>
      </c>
      <c r="Q13" s="88" t="str">
        <f t="shared" si="6"/>
        <v/>
      </c>
      <c r="R13" s="88" t="str">
        <f t="shared" si="7"/>
        <v/>
      </c>
      <c r="S13" s="139" t="str">
        <f t="shared" si="8"/>
        <v/>
      </c>
      <c r="W13" s="12">
        <v>23</v>
      </c>
      <c r="X13" s="12" t="s">
        <v>146</v>
      </c>
      <c r="Y13" s="9">
        <v>7</v>
      </c>
      <c r="Z13" s="8" t="s">
        <v>27</v>
      </c>
      <c r="AA13" s="29">
        <v>11</v>
      </c>
      <c r="AB13" s="8" t="s">
        <v>140</v>
      </c>
      <c r="AC13" s="33">
        <v>7</v>
      </c>
      <c r="AD13" s="34" t="s">
        <v>162</v>
      </c>
    </row>
    <row r="14" spans="1:32" x14ac:dyDescent="0.15">
      <c r="A14" s="19">
        <v>8</v>
      </c>
      <c r="B14" s="49" t="str">
        <f>IF('登録　様式2-2 '!C21="","",'登録　様式2-2 '!C21)</f>
        <v/>
      </c>
      <c r="C14" s="67" t="str">
        <f>IF('登録　様式2-2 '!J21="","",'登録　様式2-2 '!J21)</f>
        <v/>
      </c>
      <c r="D14" s="57" t="str">
        <f>IF('登録　様式2-2 '!D21="","",'登録　様式2-2 '!D21)</f>
        <v/>
      </c>
      <c r="E14" s="57" t="str">
        <f>IF('登録　様式2-2 '!E21="","",'登録　様式2-2 '!E21)</f>
        <v/>
      </c>
      <c r="F14" s="57" t="str">
        <f>IF(B14="","",'登録　様式2-2 '!K21)</f>
        <v/>
      </c>
      <c r="G14" s="49" t="str">
        <f>IF(B14="","",'登録　様式2-2 '!F21)</f>
        <v/>
      </c>
      <c r="H14" s="58" t="str">
        <f>IF(B14="","",'登録　様式2-2 '!L21)</f>
        <v/>
      </c>
      <c r="I14" s="49" t="str">
        <f>IF(B14="","",'登録　様式2-2 '!M21)</f>
        <v/>
      </c>
      <c r="J14" s="59" t="str">
        <f t="shared" si="0"/>
        <v/>
      </c>
      <c r="K14" s="50" t="str">
        <f t="shared" si="1"/>
        <v/>
      </c>
      <c r="L14" s="59" t="str">
        <f t="shared" si="2"/>
        <v/>
      </c>
      <c r="M14" s="50" t="str">
        <f t="shared" si="3"/>
        <v/>
      </c>
      <c r="N14" s="152" t="str">
        <f t="shared" si="4"/>
        <v/>
      </c>
      <c r="O14" s="60" t="str">
        <f t="shared" si="5"/>
        <v/>
      </c>
      <c r="P14" s="151" t="str">
        <f>IF('登録　様式2-2 '!G21="","",'登録　様式2-2 '!G21)</f>
        <v/>
      </c>
      <c r="Q14" s="88" t="str">
        <f t="shared" si="6"/>
        <v/>
      </c>
      <c r="R14" s="88" t="str">
        <f t="shared" si="7"/>
        <v/>
      </c>
      <c r="S14" s="139" t="str">
        <f t="shared" si="8"/>
        <v/>
      </c>
      <c r="W14" s="12">
        <v>24</v>
      </c>
      <c r="X14" s="12" t="s">
        <v>147</v>
      </c>
      <c r="Y14" s="9">
        <v>8</v>
      </c>
      <c r="Z14" s="8" t="s">
        <v>30</v>
      </c>
      <c r="AA14" s="29">
        <v>12</v>
      </c>
      <c r="AB14" s="8" t="s">
        <v>141</v>
      </c>
      <c r="AC14" s="33">
        <v>8</v>
      </c>
      <c r="AD14" s="34" t="s">
        <v>163</v>
      </c>
    </row>
    <row r="15" spans="1:32" x14ac:dyDescent="0.15">
      <c r="A15" s="19">
        <v>9</v>
      </c>
      <c r="B15" s="49" t="str">
        <f>IF('登録　様式2-2 '!C22="","",'登録　様式2-2 '!C22)</f>
        <v/>
      </c>
      <c r="C15" s="67" t="str">
        <f>IF('登録　様式2-2 '!J22="","",'登録　様式2-2 '!J22)</f>
        <v/>
      </c>
      <c r="D15" s="57" t="str">
        <f>IF('登録　様式2-2 '!D22="","",'登録　様式2-2 '!D22)</f>
        <v/>
      </c>
      <c r="E15" s="57" t="str">
        <f>IF('登録　様式2-2 '!E22="","",'登録　様式2-2 '!E22)</f>
        <v/>
      </c>
      <c r="F15" s="57" t="str">
        <f>IF(B15="","",'登録　様式2-2 '!K22)</f>
        <v/>
      </c>
      <c r="G15" s="50" t="str">
        <f>IF(B15="","",'登録　様式2-2 '!F22)</f>
        <v/>
      </c>
      <c r="H15" s="61" t="str">
        <f>IF(B15="","",'登録　様式2-2 '!L22)</f>
        <v/>
      </c>
      <c r="I15" s="50" t="str">
        <f>IF(B15="","",'登録　様式2-2 '!M22)</f>
        <v/>
      </c>
      <c r="J15" s="59" t="str">
        <f t="shared" si="0"/>
        <v/>
      </c>
      <c r="K15" s="50" t="str">
        <f t="shared" si="1"/>
        <v/>
      </c>
      <c r="L15" s="59" t="str">
        <f t="shared" si="2"/>
        <v/>
      </c>
      <c r="M15" s="50" t="str">
        <f t="shared" si="3"/>
        <v/>
      </c>
      <c r="N15" s="152" t="str">
        <f t="shared" si="4"/>
        <v/>
      </c>
      <c r="O15" s="60" t="str">
        <f t="shared" si="5"/>
        <v/>
      </c>
      <c r="P15" s="151" t="str">
        <f>IF('登録　様式2-2 '!G22="","",'登録　様式2-2 '!G22)</f>
        <v/>
      </c>
      <c r="Q15" s="88" t="str">
        <f t="shared" si="6"/>
        <v/>
      </c>
      <c r="R15" s="88" t="str">
        <f t="shared" si="7"/>
        <v/>
      </c>
      <c r="S15" s="139" t="str">
        <f t="shared" si="8"/>
        <v/>
      </c>
      <c r="W15" s="12">
        <v>31</v>
      </c>
      <c r="X15" s="12" t="s">
        <v>148</v>
      </c>
      <c r="Y15" s="9">
        <v>9</v>
      </c>
      <c r="Z15" s="8" t="s">
        <v>33</v>
      </c>
      <c r="AA15" s="29">
        <v>12</v>
      </c>
      <c r="AB15" s="8" t="s">
        <v>141</v>
      </c>
      <c r="AC15" s="33">
        <v>9</v>
      </c>
      <c r="AD15" s="34" t="s">
        <v>164</v>
      </c>
    </row>
    <row r="16" spans="1:32" x14ac:dyDescent="0.15">
      <c r="A16" s="19">
        <v>10</v>
      </c>
      <c r="B16" s="49" t="str">
        <f>IF('登録　様式2-2 '!C23="","",'登録　様式2-2 '!C23)</f>
        <v/>
      </c>
      <c r="C16" s="67" t="str">
        <f>IF('登録　様式2-2 '!J23="","",'登録　様式2-2 '!J23)</f>
        <v/>
      </c>
      <c r="D16" s="57" t="str">
        <f>IF('登録　様式2-2 '!D23="","",'登録　様式2-2 '!D23)</f>
        <v/>
      </c>
      <c r="E16" s="57" t="str">
        <f>IF('登録　様式2-2 '!E23="","",'登録　様式2-2 '!E23)</f>
        <v/>
      </c>
      <c r="F16" s="57" t="str">
        <f>IF(B16="","",'登録　様式2-2 '!K23)</f>
        <v/>
      </c>
      <c r="G16" s="50" t="str">
        <f>IF(B16="","",'登録　様式2-2 '!F23)</f>
        <v/>
      </c>
      <c r="H16" s="61" t="str">
        <f>IF(B16="","",'登録　様式2-2 '!L23)</f>
        <v/>
      </c>
      <c r="I16" s="50" t="str">
        <f>IF(B16="","",'登録　様式2-2 '!M23)</f>
        <v/>
      </c>
      <c r="J16" s="59" t="str">
        <f t="shared" si="0"/>
        <v/>
      </c>
      <c r="K16" s="50" t="str">
        <f t="shared" si="1"/>
        <v/>
      </c>
      <c r="L16" s="59" t="str">
        <f t="shared" si="2"/>
        <v/>
      </c>
      <c r="M16" s="50" t="str">
        <f t="shared" si="3"/>
        <v/>
      </c>
      <c r="N16" s="152" t="str">
        <f t="shared" si="4"/>
        <v/>
      </c>
      <c r="O16" s="60" t="str">
        <f t="shared" si="5"/>
        <v/>
      </c>
      <c r="P16" s="151" t="str">
        <f>IF('登録　様式2-2 '!G23="","",'登録　様式2-2 '!G23)</f>
        <v/>
      </c>
      <c r="Q16" s="88" t="str">
        <f t="shared" si="6"/>
        <v/>
      </c>
      <c r="R16" s="88" t="str">
        <f t="shared" si="7"/>
        <v/>
      </c>
      <c r="S16" s="139" t="str">
        <f t="shared" si="8"/>
        <v/>
      </c>
      <c r="W16" s="12">
        <v>32</v>
      </c>
      <c r="X16" s="12" t="s">
        <v>149</v>
      </c>
      <c r="Y16" s="9">
        <v>10</v>
      </c>
      <c r="Z16" s="8" t="s">
        <v>36</v>
      </c>
      <c r="AA16" s="29">
        <v>12</v>
      </c>
      <c r="AB16" s="8" t="s">
        <v>141</v>
      </c>
      <c r="AC16" s="33">
        <v>10</v>
      </c>
      <c r="AD16" s="34" t="s">
        <v>165</v>
      </c>
    </row>
    <row r="17" spans="1:30" x14ac:dyDescent="0.15">
      <c r="A17" s="19">
        <v>11</v>
      </c>
      <c r="B17" s="49" t="str">
        <f>IF('登録　様式2-2 '!C24="","",'登録　様式2-2 '!C24)</f>
        <v/>
      </c>
      <c r="C17" s="67" t="str">
        <f>IF('登録　様式2-2 '!J24="","",'登録　様式2-2 '!J24)</f>
        <v/>
      </c>
      <c r="D17" s="57" t="str">
        <f>IF('登録　様式2-2 '!D24="","",'登録　様式2-2 '!D24)</f>
        <v/>
      </c>
      <c r="E17" s="57" t="str">
        <f>IF('登録　様式2-2 '!E24="","",'登録　様式2-2 '!E24)</f>
        <v/>
      </c>
      <c r="F17" s="57" t="str">
        <f>IF(B17="","",'登録　様式2-2 '!K24)</f>
        <v/>
      </c>
      <c r="G17" s="50" t="str">
        <f>IF(B17="","",'登録　様式2-2 '!F24)</f>
        <v/>
      </c>
      <c r="H17" s="61" t="str">
        <f>IF(B17="","",'登録　様式2-2 '!L24)</f>
        <v/>
      </c>
      <c r="I17" s="50" t="str">
        <f>IF(B17="","",'登録　様式2-2 '!M24)</f>
        <v/>
      </c>
      <c r="J17" s="59" t="str">
        <f t="shared" si="0"/>
        <v/>
      </c>
      <c r="K17" s="50" t="str">
        <f t="shared" si="1"/>
        <v/>
      </c>
      <c r="L17" s="59" t="str">
        <f t="shared" si="2"/>
        <v/>
      </c>
      <c r="M17" s="50" t="str">
        <f t="shared" si="3"/>
        <v/>
      </c>
      <c r="N17" s="152" t="str">
        <f t="shared" si="4"/>
        <v/>
      </c>
      <c r="O17" s="60" t="str">
        <f t="shared" si="5"/>
        <v/>
      </c>
      <c r="P17" s="151" t="str">
        <f>IF('登録　様式2-2 '!G24="","",'登録　様式2-2 '!G24)</f>
        <v/>
      </c>
      <c r="Q17" s="88" t="str">
        <f t="shared" si="6"/>
        <v/>
      </c>
      <c r="R17" s="88" t="str">
        <f t="shared" si="7"/>
        <v/>
      </c>
      <c r="S17" s="139" t="str">
        <f t="shared" si="8"/>
        <v/>
      </c>
      <c r="W17" s="12">
        <v>33</v>
      </c>
      <c r="X17" s="12" t="s">
        <v>150</v>
      </c>
      <c r="Y17" s="9">
        <v>11</v>
      </c>
      <c r="Z17" s="8" t="s">
        <v>39</v>
      </c>
      <c r="AA17" s="29">
        <v>12</v>
      </c>
      <c r="AB17" s="8" t="s">
        <v>141</v>
      </c>
      <c r="AC17" s="33">
        <v>11</v>
      </c>
      <c r="AD17" s="34" t="s">
        <v>166</v>
      </c>
    </row>
    <row r="18" spans="1:30" x14ac:dyDescent="0.15">
      <c r="A18" s="19">
        <v>12</v>
      </c>
      <c r="B18" s="49" t="str">
        <f>IF('登録　様式2-2 '!C25="","",'登録　様式2-2 '!C25)</f>
        <v/>
      </c>
      <c r="C18" s="67" t="str">
        <f>IF('登録　様式2-2 '!J25="","",'登録　様式2-2 '!J25)</f>
        <v/>
      </c>
      <c r="D18" s="57" t="str">
        <f>IF('登録　様式2-2 '!D25="","",'登録　様式2-2 '!D25)</f>
        <v/>
      </c>
      <c r="E18" s="57" t="str">
        <f>IF('登録　様式2-2 '!E25="","",'登録　様式2-2 '!E25)</f>
        <v/>
      </c>
      <c r="F18" s="57" t="str">
        <f>IF(B18="","",'登録　様式2-2 '!K25)</f>
        <v/>
      </c>
      <c r="G18" s="50" t="str">
        <f>IF(B18="","",'登録　様式2-2 '!F25)</f>
        <v/>
      </c>
      <c r="H18" s="61" t="str">
        <f>IF(B18="","",'登録　様式2-2 '!L25)</f>
        <v/>
      </c>
      <c r="I18" s="50" t="str">
        <f>IF(B18="","",'登録　様式2-2 '!M25)</f>
        <v/>
      </c>
      <c r="J18" s="59" t="str">
        <f t="shared" si="0"/>
        <v/>
      </c>
      <c r="K18" s="50" t="str">
        <f t="shared" si="1"/>
        <v/>
      </c>
      <c r="L18" s="59" t="str">
        <f t="shared" si="2"/>
        <v/>
      </c>
      <c r="M18" s="50" t="str">
        <f t="shared" si="3"/>
        <v/>
      </c>
      <c r="N18" s="152" t="str">
        <f t="shared" si="4"/>
        <v/>
      </c>
      <c r="O18" s="60" t="str">
        <f t="shared" si="5"/>
        <v/>
      </c>
      <c r="P18" s="151" t="str">
        <f>IF('登録　様式2-2 '!G25="","",'登録　様式2-2 '!G25)</f>
        <v/>
      </c>
      <c r="Q18" s="88" t="str">
        <f t="shared" si="6"/>
        <v/>
      </c>
      <c r="R18" s="88" t="str">
        <f t="shared" si="7"/>
        <v/>
      </c>
      <c r="S18" s="139" t="str">
        <f t="shared" si="8"/>
        <v/>
      </c>
      <c r="W18" s="12">
        <v>34</v>
      </c>
      <c r="X18" s="12" t="s">
        <v>151</v>
      </c>
      <c r="Y18" s="9">
        <v>12</v>
      </c>
      <c r="Z18" s="8" t="s">
        <v>42</v>
      </c>
      <c r="AA18" s="29">
        <v>12</v>
      </c>
      <c r="AB18" s="8" t="s">
        <v>141</v>
      </c>
      <c r="AC18" s="33">
        <v>12</v>
      </c>
      <c r="AD18" s="34" t="s">
        <v>167</v>
      </c>
    </row>
    <row r="19" spans="1:30" x14ac:dyDescent="0.15">
      <c r="A19" s="19">
        <v>13</v>
      </c>
      <c r="B19" s="49" t="str">
        <f>IF('登録　様式2-2 '!C26="","",'登録　様式2-2 '!C26)</f>
        <v/>
      </c>
      <c r="C19" s="67" t="str">
        <f>IF('登録　様式2-2 '!J26="","",'登録　様式2-2 '!J26)</f>
        <v/>
      </c>
      <c r="D19" s="57" t="str">
        <f>IF('登録　様式2-2 '!D26="","",'登録　様式2-2 '!D26)</f>
        <v/>
      </c>
      <c r="E19" s="57" t="str">
        <f>IF('登録　様式2-2 '!E26="","",'登録　様式2-2 '!E26)</f>
        <v/>
      </c>
      <c r="F19" s="57" t="str">
        <f>IF(B19="","",'登録　様式2-2 '!K26)</f>
        <v/>
      </c>
      <c r="G19" s="50" t="str">
        <f>IF(B19="","",'登録　様式2-2 '!F26)</f>
        <v/>
      </c>
      <c r="H19" s="61" t="str">
        <f>IF(B19="","",'登録　様式2-2 '!L26)</f>
        <v/>
      </c>
      <c r="I19" s="50" t="str">
        <f>IF(B19="","",'登録　様式2-2 '!M26)</f>
        <v/>
      </c>
      <c r="J19" s="59" t="str">
        <f t="shared" si="0"/>
        <v/>
      </c>
      <c r="K19" s="50" t="str">
        <f t="shared" si="1"/>
        <v/>
      </c>
      <c r="L19" s="59" t="str">
        <f t="shared" si="2"/>
        <v/>
      </c>
      <c r="M19" s="50" t="str">
        <f t="shared" si="3"/>
        <v/>
      </c>
      <c r="N19" s="152" t="str">
        <f t="shared" si="4"/>
        <v/>
      </c>
      <c r="O19" s="60" t="str">
        <f t="shared" si="5"/>
        <v/>
      </c>
      <c r="P19" s="151" t="str">
        <f>IF('登録　様式2-2 '!G26="","",'登録　様式2-2 '!G26)</f>
        <v/>
      </c>
      <c r="Q19" s="88" t="str">
        <f t="shared" si="6"/>
        <v/>
      </c>
      <c r="R19" s="88" t="str">
        <f t="shared" si="7"/>
        <v/>
      </c>
      <c r="S19" s="139" t="str">
        <f t="shared" si="8"/>
        <v/>
      </c>
      <c r="W19" s="12">
        <v>35</v>
      </c>
      <c r="X19" s="12" t="s">
        <v>152</v>
      </c>
      <c r="Y19" s="9">
        <v>13</v>
      </c>
      <c r="Z19" s="8" t="s">
        <v>45</v>
      </c>
      <c r="AA19" s="29">
        <v>12</v>
      </c>
      <c r="AB19" s="8" t="s">
        <v>141</v>
      </c>
      <c r="AC19" s="33">
        <v>13</v>
      </c>
      <c r="AD19" s="34" t="s">
        <v>168</v>
      </c>
    </row>
    <row r="20" spans="1:30" x14ac:dyDescent="0.15">
      <c r="A20" s="19">
        <v>14</v>
      </c>
      <c r="B20" s="49" t="str">
        <f>IF('登録　様式2-2 '!C27="","",'登録　様式2-2 '!C27)</f>
        <v/>
      </c>
      <c r="C20" s="67" t="str">
        <f>IF('登録　様式2-2 '!J27="","",'登録　様式2-2 '!J27)</f>
        <v/>
      </c>
      <c r="D20" s="57" t="str">
        <f>IF('登録　様式2-2 '!D27="","",'登録　様式2-2 '!D27)</f>
        <v/>
      </c>
      <c r="E20" s="57" t="str">
        <f>IF('登録　様式2-2 '!E27="","",'登録　様式2-2 '!E27)</f>
        <v/>
      </c>
      <c r="F20" s="57" t="str">
        <f>IF(B20="","",'登録　様式2-2 '!K27)</f>
        <v/>
      </c>
      <c r="G20" s="50" t="str">
        <f>IF(B20="","",'登録　様式2-2 '!F27)</f>
        <v/>
      </c>
      <c r="H20" s="61" t="str">
        <f>IF(B20="","",'登録　様式2-2 '!L27)</f>
        <v/>
      </c>
      <c r="I20" s="50" t="str">
        <f>IF(B20="","",'登録　様式2-2 '!M27)</f>
        <v/>
      </c>
      <c r="J20" s="59" t="str">
        <f t="shared" si="0"/>
        <v/>
      </c>
      <c r="K20" s="50" t="str">
        <f t="shared" si="1"/>
        <v/>
      </c>
      <c r="L20" s="59" t="str">
        <f t="shared" si="2"/>
        <v/>
      </c>
      <c r="M20" s="50" t="str">
        <f t="shared" si="3"/>
        <v/>
      </c>
      <c r="N20" s="152" t="str">
        <f t="shared" si="4"/>
        <v/>
      </c>
      <c r="O20" s="60" t="str">
        <f t="shared" si="5"/>
        <v/>
      </c>
      <c r="P20" s="151" t="str">
        <f>IF('登録　様式2-2 '!G27="","",'登録　様式2-2 '!G27)</f>
        <v/>
      </c>
      <c r="Q20" s="88" t="str">
        <f t="shared" si="6"/>
        <v/>
      </c>
      <c r="R20" s="88" t="str">
        <f t="shared" si="7"/>
        <v/>
      </c>
      <c r="S20" s="139" t="str">
        <f t="shared" si="8"/>
        <v/>
      </c>
      <c r="W20" s="12">
        <v>36</v>
      </c>
      <c r="X20" s="12" t="s">
        <v>153</v>
      </c>
      <c r="Y20" s="9">
        <v>14</v>
      </c>
      <c r="Z20" s="8" t="s">
        <v>48</v>
      </c>
      <c r="AA20" s="29">
        <v>12</v>
      </c>
      <c r="AB20" s="8" t="s">
        <v>141</v>
      </c>
      <c r="AC20" s="33">
        <v>14</v>
      </c>
      <c r="AD20" s="34" t="s">
        <v>169</v>
      </c>
    </row>
    <row r="21" spans="1:30" x14ac:dyDescent="0.15">
      <c r="A21" s="19">
        <v>15</v>
      </c>
      <c r="B21" s="49" t="str">
        <f>IF('登録　様式2-2 '!C28="","",'登録　様式2-2 '!C28)</f>
        <v/>
      </c>
      <c r="C21" s="67" t="str">
        <f>IF('登録　様式2-2 '!J28="","",'登録　様式2-2 '!J28)</f>
        <v/>
      </c>
      <c r="D21" s="57" t="str">
        <f>IF('登録　様式2-2 '!D28="","",'登録　様式2-2 '!D28)</f>
        <v/>
      </c>
      <c r="E21" s="57" t="str">
        <f>IF('登録　様式2-2 '!E28="","",'登録　様式2-2 '!E28)</f>
        <v/>
      </c>
      <c r="F21" s="57" t="str">
        <f>IF(B21="","",'登録　様式2-2 '!K28)</f>
        <v/>
      </c>
      <c r="G21" s="50" t="str">
        <f>IF(B21="","",'登録　様式2-2 '!F28)</f>
        <v/>
      </c>
      <c r="H21" s="61" t="str">
        <f>IF(B21="","",'登録　様式2-2 '!L28)</f>
        <v/>
      </c>
      <c r="I21" s="50" t="str">
        <f>IF(B21="","",'登録　様式2-2 '!M28)</f>
        <v/>
      </c>
      <c r="J21" s="59" t="str">
        <f t="shared" si="0"/>
        <v/>
      </c>
      <c r="K21" s="50" t="str">
        <f t="shared" si="1"/>
        <v/>
      </c>
      <c r="L21" s="59" t="str">
        <f t="shared" si="2"/>
        <v/>
      </c>
      <c r="M21" s="50" t="str">
        <f t="shared" si="3"/>
        <v/>
      </c>
      <c r="N21" s="152" t="str">
        <f t="shared" si="4"/>
        <v/>
      </c>
      <c r="O21" s="60" t="str">
        <f t="shared" si="5"/>
        <v/>
      </c>
      <c r="P21" s="151" t="str">
        <f>IF('登録　様式2-2 '!G28="","",'登録　様式2-2 '!G28)</f>
        <v/>
      </c>
      <c r="Q21" s="88" t="str">
        <f t="shared" si="6"/>
        <v/>
      </c>
      <c r="R21" s="88" t="str">
        <f t="shared" si="7"/>
        <v/>
      </c>
      <c r="S21" s="139" t="str">
        <f t="shared" si="8"/>
        <v/>
      </c>
      <c r="W21" s="12">
        <v>37</v>
      </c>
      <c r="X21" s="12" t="s">
        <v>154</v>
      </c>
      <c r="Y21" s="9">
        <v>15</v>
      </c>
      <c r="Z21" s="8" t="s">
        <v>51</v>
      </c>
      <c r="AA21" s="29">
        <v>12</v>
      </c>
      <c r="AB21" s="8" t="s">
        <v>141</v>
      </c>
      <c r="AC21" s="33">
        <v>15</v>
      </c>
      <c r="AD21" s="34" t="s">
        <v>170</v>
      </c>
    </row>
    <row r="22" spans="1:30" x14ac:dyDescent="0.15">
      <c r="A22" s="19">
        <v>16</v>
      </c>
      <c r="B22" s="49" t="str">
        <f>IF('登録　様式2-2 '!C29="","",'登録　様式2-2 '!C29)</f>
        <v/>
      </c>
      <c r="C22" s="67" t="str">
        <f>IF('登録　様式2-2 '!J29="","",'登録　様式2-2 '!J29)</f>
        <v/>
      </c>
      <c r="D22" s="57" t="str">
        <f>IF('登録　様式2-2 '!D29="","",'登録　様式2-2 '!D29)</f>
        <v/>
      </c>
      <c r="E22" s="57" t="str">
        <f>IF('登録　様式2-2 '!E29="","",'登録　様式2-2 '!E29)</f>
        <v/>
      </c>
      <c r="F22" s="57" t="str">
        <f>IF(B22="","",'登録　様式2-2 '!K29)</f>
        <v/>
      </c>
      <c r="G22" s="50" t="str">
        <f>IF(B22="","",'登録　様式2-2 '!F29)</f>
        <v/>
      </c>
      <c r="H22" s="61" t="str">
        <f>IF(B22="","",'登録　様式2-2 '!L29)</f>
        <v/>
      </c>
      <c r="I22" s="50" t="str">
        <f>IF(B22="","",'登録　様式2-2 '!M29)</f>
        <v/>
      </c>
      <c r="J22" s="59" t="str">
        <f t="shared" si="0"/>
        <v/>
      </c>
      <c r="K22" s="50" t="str">
        <f t="shared" si="1"/>
        <v/>
      </c>
      <c r="L22" s="59" t="str">
        <f t="shared" si="2"/>
        <v/>
      </c>
      <c r="M22" s="50" t="str">
        <f t="shared" si="3"/>
        <v/>
      </c>
      <c r="N22" s="152" t="str">
        <f t="shared" si="4"/>
        <v/>
      </c>
      <c r="O22" s="60" t="str">
        <f t="shared" si="5"/>
        <v/>
      </c>
      <c r="P22" s="151" t="str">
        <f>IF('登録　様式2-2 '!G29="","",'登録　様式2-2 '!G29)</f>
        <v/>
      </c>
      <c r="Q22" s="88" t="str">
        <f t="shared" si="6"/>
        <v/>
      </c>
      <c r="R22" s="88" t="str">
        <f t="shared" si="7"/>
        <v/>
      </c>
      <c r="S22" s="139" t="str">
        <f t="shared" si="8"/>
        <v/>
      </c>
      <c r="W22" s="12">
        <v>38</v>
      </c>
      <c r="X22" s="12" t="s">
        <v>155</v>
      </c>
      <c r="Y22" s="9">
        <v>16</v>
      </c>
      <c r="Z22" s="8" t="s">
        <v>54</v>
      </c>
      <c r="AA22" s="29">
        <v>12</v>
      </c>
      <c r="AB22" s="8" t="s">
        <v>141</v>
      </c>
      <c r="AC22" s="33">
        <v>16</v>
      </c>
      <c r="AD22" s="34" t="s">
        <v>171</v>
      </c>
    </row>
    <row r="23" spans="1:30" x14ac:dyDescent="0.15">
      <c r="A23" s="19">
        <v>17</v>
      </c>
      <c r="B23" s="49" t="str">
        <f>IF('登録　様式2-2 '!C30="","",'登録　様式2-2 '!C30)</f>
        <v/>
      </c>
      <c r="C23" s="67" t="str">
        <f>IF('登録　様式2-2 '!J30="","",'登録　様式2-2 '!J30)</f>
        <v/>
      </c>
      <c r="D23" s="57" t="str">
        <f>IF('登録　様式2-2 '!D30="","",'登録　様式2-2 '!D30)</f>
        <v/>
      </c>
      <c r="E23" s="57" t="str">
        <f>IF('登録　様式2-2 '!E30="","",'登録　様式2-2 '!E30)</f>
        <v/>
      </c>
      <c r="F23" s="57" t="str">
        <f>IF(B23="","",'登録　様式2-2 '!K30)</f>
        <v/>
      </c>
      <c r="G23" s="50" t="str">
        <f>IF(B23="","",'登録　様式2-2 '!F30)</f>
        <v/>
      </c>
      <c r="H23" s="61" t="str">
        <f>IF(B23="","",'登録　様式2-2 '!L30)</f>
        <v/>
      </c>
      <c r="I23" s="50" t="str">
        <f>IF(B23="","",'登録　様式2-2 '!M30)</f>
        <v/>
      </c>
      <c r="J23" s="59" t="str">
        <f t="shared" si="0"/>
        <v/>
      </c>
      <c r="K23" s="50" t="str">
        <f t="shared" si="1"/>
        <v/>
      </c>
      <c r="L23" s="59" t="str">
        <f t="shared" si="2"/>
        <v/>
      </c>
      <c r="M23" s="50" t="str">
        <f t="shared" si="3"/>
        <v/>
      </c>
      <c r="N23" s="152" t="str">
        <f t="shared" si="4"/>
        <v/>
      </c>
      <c r="O23" s="60" t="str">
        <f t="shared" si="5"/>
        <v/>
      </c>
      <c r="P23" s="151" t="str">
        <f>IF('登録　様式2-2 '!G30="","",'登録　様式2-2 '!G30)</f>
        <v/>
      </c>
      <c r="Q23" s="88" t="str">
        <f t="shared" si="6"/>
        <v/>
      </c>
      <c r="R23" s="88" t="str">
        <f t="shared" si="7"/>
        <v/>
      </c>
      <c r="S23" s="139" t="str">
        <f t="shared" si="8"/>
        <v/>
      </c>
      <c r="Y23" s="9">
        <v>17</v>
      </c>
      <c r="Z23" s="8" t="s">
        <v>57</v>
      </c>
      <c r="AA23" s="29">
        <v>12</v>
      </c>
      <c r="AB23" s="8" t="s">
        <v>141</v>
      </c>
      <c r="AC23" s="33">
        <v>17</v>
      </c>
      <c r="AD23" s="34" t="s">
        <v>172</v>
      </c>
    </row>
    <row r="24" spans="1:30" ht="15" thickBot="1" x14ac:dyDescent="0.2">
      <c r="A24" s="19">
        <v>18</v>
      </c>
      <c r="B24" s="49" t="str">
        <f>IF('登録　様式2-2 '!C31="","",'登録　様式2-2 '!C31)</f>
        <v/>
      </c>
      <c r="C24" s="67" t="str">
        <f>IF('登録　様式2-2 '!J31="","",'登録　様式2-2 '!J31)</f>
        <v/>
      </c>
      <c r="D24" s="57" t="str">
        <f>IF('登録　様式2-2 '!D31="","",'登録　様式2-2 '!D31)</f>
        <v/>
      </c>
      <c r="E24" s="57" t="str">
        <f>IF('登録　様式2-2 '!E31="","",'登録　様式2-2 '!E31)</f>
        <v/>
      </c>
      <c r="F24" s="57" t="str">
        <f>IF(B24="","",'登録　様式2-2 '!K31)</f>
        <v/>
      </c>
      <c r="G24" s="50" t="str">
        <f>IF(B24="","",'登録　様式2-2 '!F31)</f>
        <v/>
      </c>
      <c r="H24" s="61" t="str">
        <f>IF(B24="","",'登録　様式2-2 '!L31)</f>
        <v/>
      </c>
      <c r="I24" s="50" t="str">
        <f>IF(B24="","",'登録　様式2-2 '!M31)</f>
        <v/>
      </c>
      <c r="J24" s="59" t="str">
        <f t="shared" si="0"/>
        <v/>
      </c>
      <c r="K24" s="50" t="str">
        <f t="shared" si="1"/>
        <v/>
      </c>
      <c r="L24" s="59" t="str">
        <f t="shared" si="2"/>
        <v/>
      </c>
      <c r="M24" s="50" t="str">
        <f t="shared" si="3"/>
        <v/>
      </c>
      <c r="N24" s="152" t="str">
        <f t="shared" si="4"/>
        <v/>
      </c>
      <c r="O24" s="60" t="str">
        <f t="shared" si="5"/>
        <v/>
      </c>
      <c r="P24" s="151" t="str">
        <f>IF('登録　様式2-2 '!G31="","",'登録　様式2-2 '!G31)</f>
        <v/>
      </c>
      <c r="Q24" s="88" t="str">
        <f t="shared" si="6"/>
        <v/>
      </c>
      <c r="R24" s="88" t="str">
        <f t="shared" si="7"/>
        <v/>
      </c>
      <c r="S24" s="139" t="str">
        <f t="shared" si="8"/>
        <v/>
      </c>
      <c r="Y24" s="9">
        <v>18</v>
      </c>
      <c r="Z24" s="8" t="s">
        <v>60</v>
      </c>
      <c r="AA24" s="29">
        <v>12</v>
      </c>
      <c r="AB24" s="8" t="s">
        <v>141</v>
      </c>
      <c r="AC24" s="35">
        <v>18</v>
      </c>
      <c r="AD24" s="36" t="s">
        <v>173</v>
      </c>
    </row>
    <row r="25" spans="1:30" x14ac:dyDescent="0.15">
      <c r="A25" s="19">
        <v>19</v>
      </c>
      <c r="B25" s="49" t="str">
        <f>IF('登録　様式2-2 '!C32="","",'登録　様式2-2 '!C32)</f>
        <v/>
      </c>
      <c r="C25" s="67" t="str">
        <f>IF('登録　様式2-2 '!J32="","",'登録　様式2-2 '!J32)</f>
        <v/>
      </c>
      <c r="D25" s="57" t="str">
        <f>IF('登録　様式2-2 '!D32="","",'登録　様式2-2 '!D32)</f>
        <v/>
      </c>
      <c r="E25" s="57" t="str">
        <f>IF('登録　様式2-2 '!E32="","",'登録　様式2-2 '!E32)</f>
        <v/>
      </c>
      <c r="F25" s="57" t="str">
        <f>IF(B25="","",'登録　様式2-2 '!K32)</f>
        <v/>
      </c>
      <c r="G25" s="50" t="str">
        <f>IF(B25="","",'登録　様式2-2 '!F32)</f>
        <v/>
      </c>
      <c r="H25" s="61" t="str">
        <f>IF(B25="","",'登録　様式2-2 '!L32)</f>
        <v/>
      </c>
      <c r="I25" s="50" t="str">
        <f>IF(B25="","",'登録　様式2-2 '!M32)</f>
        <v/>
      </c>
      <c r="J25" s="59" t="str">
        <f t="shared" si="0"/>
        <v/>
      </c>
      <c r="K25" s="50" t="str">
        <f t="shared" si="1"/>
        <v/>
      </c>
      <c r="L25" s="59" t="str">
        <f t="shared" si="2"/>
        <v/>
      </c>
      <c r="M25" s="50" t="str">
        <f t="shared" si="3"/>
        <v/>
      </c>
      <c r="N25" s="152" t="str">
        <f t="shared" si="4"/>
        <v/>
      </c>
      <c r="O25" s="60" t="str">
        <f t="shared" si="5"/>
        <v/>
      </c>
      <c r="P25" s="151" t="str">
        <f>IF('登録　様式2-2 '!G32="","",'登録　様式2-2 '!G32)</f>
        <v/>
      </c>
      <c r="Q25" s="88" t="str">
        <f t="shared" si="6"/>
        <v/>
      </c>
      <c r="R25" s="88" t="str">
        <f t="shared" si="7"/>
        <v/>
      </c>
      <c r="S25" s="139" t="str">
        <f t="shared" si="8"/>
        <v/>
      </c>
      <c r="Y25" s="9">
        <v>19</v>
      </c>
      <c r="Z25" s="8" t="s">
        <v>63</v>
      </c>
      <c r="AA25" s="29">
        <v>12</v>
      </c>
      <c r="AB25" s="8" t="s">
        <v>141</v>
      </c>
    </row>
    <row r="26" spans="1:30" x14ac:dyDescent="0.15">
      <c r="A26" s="19">
        <v>20</v>
      </c>
      <c r="B26" s="49" t="str">
        <f>IF('登録　様式2-2 '!C33="","",'登録　様式2-2 '!C33)</f>
        <v/>
      </c>
      <c r="C26" s="67" t="str">
        <f>IF('登録　様式2-2 '!J33="","",'登録　様式2-2 '!J33)</f>
        <v/>
      </c>
      <c r="D26" s="57" t="str">
        <f>IF('登録　様式2-2 '!D33="","",'登録　様式2-2 '!D33)</f>
        <v/>
      </c>
      <c r="E26" s="57" t="str">
        <f>IF('登録　様式2-2 '!E33="","",'登録　様式2-2 '!E33)</f>
        <v/>
      </c>
      <c r="F26" s="57" t="str">
        <f>IF(B26="","",'登録　様式2-2 '!K33)</f>
        <v/>
      </c>
      <c r="G26" s="50" t="str">
        <f>IF(B26="","",'登録　様式2-2 '!F33)</f>
        <v/>
      </c>
      <c r="H26" s="61" t="str">
        <f>IF(B26="","",'登録　様式2-2 '!L33)</f>
        <v/>
      </c>
      <c r="I26" s="50" t="str">
        <f>IF(B26="","",'登録　様式2-2 '!M33)</f>
        <v/>
      </c>
      <c r="J26" s="59" t="str">
        <f t="shared" si="0"/>
        <v/>
      </c>
      <c r="K26" s="50" t="str">
        <f t="shared" si="1"/>
        <v/>
      </c>
      <c r="L26" s="59" t="str">
        <f t="shared" si="2"/>
        <v/>
      </c>
      <c r="M26" s="50" t="str">
        <f t="shared" si="3"/>
        <v/>
      </c>
      <c r="N26" s="152" t="str">
        <f t="shared" si="4"/>
        <v/>
      </c>
      <c r="O26" s="60" t="str">
        <f t="shared" si="5"/>
        <v/>
      </c>
      <c r="P26" s="151" t="str">
        <f>IF('登録　様式2-2 '!G33="","",'登録　様式2-2 '!G33)</f>
        <v/>
      </c>
      <c r="Q26" s="88" t="str">
        <f t="shared" si="6"/>
        <v/>
      </c>
      <c r="R26" s="88" t="str">
        <f t="shared" si="7"/>
        <v/>
      </c>
      <c r="S26" s="139" t="str">
        <f t="shared" si="8"/>
        <v/>
      </c>
      <c r="Y26" s="9">
        <v>20</v>
      </c>
      <c r="Z26" s="8" t="s">
        <v>66</v>
      </c>
      <c r="AA26" s="29">
        <v>13</v>
      </c>
      <c r="AB26" s="8" t="s">
        <v>142</v>
      </c>
    </row>
    <row r="27" spans="1:30" x14ac:dyDescent="0.15">
      <c r="A27" s="19">
        <v>21</v>
      </c>
      <c r="B27" s="49" t="str">
        <f>IF('登録　様式2-2 '!C34="","",'登録　様式2-2 '!C34)</f>
        <v/>
      </c>
      <c r="C27" s="67" t="str">
        <f>IF('登録　様式2-2 '!J34="","",'登録　様式2-2 '!J34)</f>
        <v/>
      </c>
      <c r="D27" s="57" t="str">
        <f>IF('登録　様式2-2 '!D34="","",'登録　様式2-2 '!D34)</f>
        <v/>
      </c>
      <c r="E27" s="57" t="str">
        <f>IF('登録　様式2-2 '!E34="","",'登録　様式2-2 '!E34)</f>
        <v/>
      </c>
      <c r="F27" s="57" t="str">
        <f>IF(B27="","",'登録　様式2-2 '!K34)</f>
        <v/>
      </c>
      <c r="G27" s="50" t="str">
        <f>IF(B27="","",'登録　様式2-2 '!F34)</f>
        <v/>
      </c>
      <c r="H27" s="61" t="str">
        <f>IF(B27="","",'登録　様式2-2 '!L34)</f>
        <v/>
      </c>
      <c r="I27" s="50" t="str">
        <f>IF(B27="","",'登録　様式2-2 '!M34)</f>
        <v/>
      </c>
      <c r="J27" s="59" t="str">
        <f t="shared" ref="J27:J42" si="9">IF(B27="","",$C$2)</f>
        <v/>
      </c>
      <c r="K27" s="50" t="str">
        <f t="shared" si="1"/>
        <v/>
      </c>
      <c r="L27" s="59" t="str">
        <f t="shared" ref="L27:L42" si="10">IF(B27="","",2)</f>
        <v/>
      </c>
      <c r="M27" s="50" t="str">
        <f t="shared" si="3"/>
        <v/>
      </c>
      <c r="N27" s="152" t="str">
        <f t="shared" si="4"/>
        <v/>
      </c>
      <c r="O27" s="60" t="str">
        <f t="shared" ref="O27:O42" si="11">IF(B27="","",$C$1)</f>
        <v/>
      </c>
      <c r="P27" s="151" t="str">
        <f>IF('登録　様式2-2 '!G34="","",'登録　様式2-2 '!G34)</f>
        <v/>
      </c>
      <c r="Q27" s="88" t="str">
        <f t="shared" si="6"/>
        <v/>
      </c>
      <c r="R27" s="88" t="str">
        <f t="shared" si="7"/>
        <v/>
      </c>
      <c r="S27" s="139" t="str">
        <f t="shared" si="8"/>
        <v/>
      </c>
      <c r="Y27" s="9">
        <v>21</v>
      </c>
      <c r="Z27" s="8" t="s">
        <v>69</v>
      </c>
      <c r="AA27" s="29">
        <v>13</v>
      </c>
      <c r="AB27" s="8" t="s">
        <v>142</v>
      </c>
    </row>
    <row r="28" spans="1:30" x14ac:dyDescent="0.15">
      <c r="A28" s="19">
        <v>22</v>
      </c>
      <c r="B28" s="49" t="str">
        <f>IF('登録　様式2-2 '!C35="","",'登録　様式2-2 '!C35)</f>
        <v/>
      </c>
      <c r="C28" s="67" t="str">
        <f>IF('登録　様式2-2 '!J35="","",'登録　様式2-2 '!J35)</f>
        <v/>
      </c>
      <c r="D28" s="57" t="str">
        <f>IF('登録　様式2-2 '!D35="","",'登録　様式2-2 '!D35)</f>
        <v/>
      </c>
      <c r="E28" s="57" t="str">
        <f>IF('登録　様式2-2 '!E35="","",'登録　様式2-2 '!E35)</f>
        <v/>
      </c>
      <c r="F28" s="57" t="str">
        <f>IF(B28="","",'登録　様式2-2 '!K35)</f>
        <v/>
      </c>
      <c r="G28" s="50" t="str">
        <f>IF(B28="","",'登録　様式2-2 '!F35)</f>
        <v/>
      </c>
      <c r="H28" s="61" t="str">
        <f>IF(B28="","",'登録　様式2-2 '!L35)</f>
        <v/>
      </c>
      <c r="I28" s="50" t="str">
        <f>IF(B28="","",'登録　様式2-2 '!M35)</f>
        <v/>
      </c>
      <c r="J28" s="59" t="str">
        <f t="shared" si="9"/>
        <v/>
      </c>
      <c r="K28" s="50" t="str">
        <f t="shared" si="1"/>
        <v/>
      </c>
      <c r="L28" s="59" t="str">
        <f t="shared" si="10"/>
        <v/>
      </c>
      <c r="M28" s="50" t="str">
        <f t="shared" si="3"/>
        <v/>
      </c>
      <c r="N28" s="152" t="str">
        <f t="shared" si="4"/>
        <v/>
      </c>
      <c r="O28" s="60" t="str">
        <f t="shared" si="11"/>
        <v/>
      </c>
      <c r="P28" s="151" t="str">
        <f>IF('登録　様式2-2 '!G35="","",'登録　様式2-2 '!G35)</f>
        <v/>
      </c>
      <c r="Q28" s="88" t="str">
        <f t="shared" si="6"/>
        <v/>
      </c>
      <c r="R28" s="88" t="str">
        <f t="shared" si="7"/>
        <v/>
      </c>
      <c r="S28" s="139" t="str">
        <f t="shared" si="8"/>
        <v/>
      </c>
      <c r="Y28" s="9">
        <v>22</v>
      </c>
      <c r="Z28" s="8" t="s">
        <v>72</v>
      </c>
      <c r="AA28" s="29">
        <v>13</v>
      </c>
      <c r="AB28" s="8" t="s">
        <v>142</v>
      </c>
    </row>
    <row r="29" spans="1:30" x14ac:dyDescent="0.15">
      <c r="A29" s="19">
        <v>23</v>
      </c>
      <c r="B29" s="49" t="str">
        <f>IF('登録　様式2-2 '!C36="","",'登録　様式2-2 '!C36)</f>
        <v/>
      </c>
      <c r="C29" s="67" t="str">
        <f>IF('登録　様式2-2 '!J36="","",'登録　様式2-2 '!J36)</f>
        <v/>
      </c>
      <c r="D29" s="57" t="str">
        <f>IF('登録　様式2-2 '!D36="","",'登録　様式2-2 '!D36)</f>
        <v/>
      </c>
      <c r="E29" s="57" t="str">
        <f>IF('登録　様式2-2 '!E36="","",'登録　様式2-2 '!E36)</f>
        <v/>
      </c>
      <c r="F29" s="57" t="str">
        <f>IF(B29="","",'登録　様式2-2 '!K36)</f>
        <v/>
      </c>
      <c r="G29" s="50" t="str">
        <f>IF(B29="","",'登録　様式2-2 '!F36)</f>
        <v/>
      </c>
      <c r="H29" s="61" t="str">
        <f>IF(B29="","",'登録　様式2-2 '!L36)</f>
        <v/>
      </c>
      <c r="I29" s="50" t="str">
        <f>IF(B29="","",'登録　様式2-2 '!M36)</f>
        <v/>
      </c>
      <c r="J29" s="59" t="str">
        <f t="shared" si="9"/>
        <v/>
      </c>
      <c r="K29" s="50" t="str">
        <f t="shared" si="1"/>
        <v/>
      </c>
      <c r="L29" s="59" t="str">
        <f t="shared" si="10"/>
        <v/>
      </c>
      <c r="M29" s="50" t="str">
        <f t="shared" si="3"/>
        <v/>
      </c>
      <c r="N29" s="152" t="str">
        <f t="shared" si="4"/>
        <v/>
      </c>
      <c r="O29" s="60" t="str">
        <f t="shared" si="11"/>
        <v/>
      </c>
      <c r="P29" s="151" t="str">
        <f>IF('登録　様式2-2 '!G36="","",'登録　様式2-2 '!G36)</f>
        <v/>
      </c>
      <c r="Q29" s="88" t="str">
        <f t="shared" si="6"/>
        <v/>
      </c>
      <c r="R29" s="88" t="str">
        <f t="shared" si="7"/>
        <v/>
      </c>
      <c r="S29" s="139" t="str">
        <f t="shared" si="8"/>
        <v/>
      </c>
      <c r="Y29" s="9">
        <v>23</v>
      </c>
      <c r="Z29" s="8" t="s">
        <v>75</v>
      </c>
      <c r="AA29" s="29">
        <v>13</v>
      </c>
      <c r="AB29" s="8" t="s">
        <v>142</v>
      </c>
    </row>
    <row r="30" spans="1:30" x14ac:dyDescent="0.15">
      <c r="A30" s="19">
        <v>24</v>
      </c>
      <c r="B30" s="49" t="str">
        <f>IF('登録　様式2-2 '!C37="","",'登録　様式2-2 '!C37)</f>
        <v/>
      </c>
      <c r="C30" s="67" t="str">
        <f>IF('登録　様式2-2 '!J37="","",'登録　様式2-2 '!J37)</f>
        <v/>
      </c>
      <c r="D30" s="57" t="str">
        <f>IF('登録　様式2-2 '!D37="","",'登録　様式2-2 '!D37)</f>
        <v/>
      </c>
      <c r="E30" s="57" t="str">
        <f>IF('登録　様式2-2 '!E37="","",'登録　様式2-2 '!E37)</f>
        <v/>
      </c>
      <c r="F30" s="57" t="str">
        <f>IF(B30="","",'登録　様式2-2 '!K37)</f>
        <v/>
      </c>
      <c r="G30" s="50" t="str">
        <f>IF(B30="","",'登録　様式2-2 '!F37)</f>
        <v/>
      </c>
      <c r="H30" s="61" t="str">
        <f>IF(B30="","",'登録　様式2-2 '!L37)</f>
        <v/>
      </c>
      <c r="I30" s="50" t="str">
        <f>IF(B30="","",'登録　様式2-2 '!M37)</f>
        <v/>
      </c>
      <c r="J30" s="59" t="str">
        <f t="shared" si="9"/>
        <v/>
      </c>
      <c r="K30" s="50" t="str">
        <f t="shared" si="1"/>
        <v/>
      </c>
      <c r="L30" s="59" t="str">
        <f t="shared" si="10"/>
        <v/>
      </c>
      <c r="M30" s="50" t="str">
        <f t="shared" si="3"/>
        <v/>
      </c>
      <c r="N30" s="152" t="str">
        <f t="shared" si="4"/>
        <v/>
      </c>
      <c r="O30" s="60" t="str">
        <f t="shared" si="11"/>
        <v/>
      </c>
      <c r="P30" s="151" t="str">
        <f>IF('登録　様式2-2 '!G37="","",'登録　様式2-2 '!G37)</f>
        <v/>
      </c>
      <c r="Q30" s="88" t="str">
        <f t="shared" si="6"/>
        <v/>
      </c>
      <c r="R30" s="88" t="str">
        <f t="shared" si="7"/>
        <v/>
      </c>
      <c r="S30" s="139" t="str">
        <f t="shared" si="8"/>
        <v/>
      </c>
      <c r="Y30" s="9">
        <v>24</v>
      </c>
      <c r="Z30" s="8" t="s">
        <v>78</v>
      </c>
      <c r="AA30" s="29">
        <v>13</v>
      </c>
      <c r="AB30" s="8" t="s">
        <v>142</v>
      </c>
    </row>
    <row r="31" spans="1:30" x14ac:dyDescent="0.15">
      <c r="A31" s="19">
        <v>25</v>
      </c>
      <c r="B31" s="49" t="str">
        <f>IF('登録　様式2-2 '!C38="","",'登録　様式2-2 '!C38)</f>
        <v/>
      </c>
      <c r="C31" s="67" t="str">
        <f>IF('登録　様式2-2 '!J38="","",'登録　様式2-2 '!J38)</f>
        <v/>
      </c>
      <c r="D31" s="57" t="str">
        <f>IF('登録　様式2-2 '!D38="","",'登録　様式2-2 '!D38)</f>
        <v/>
      </c>
      <c r="E31" s="57" t="str">
        <f>IF('登録　様式2-2 '!E38="","",'登録　様式2-2 '!E38)</f>
        <v/>
      </c>
      <c r="F31" s="57" t="str">
        <f>IF(B31="","",'登録　様式2-2 '!K38)</f>
        <v/>
      </c>
      <c r="G31" s="50" t="str">
        <f>IF(B31="","",'登録　様式2-2 '!F38)</f>
        <v/>
      </c>
      <c r="H31" s="61" t="str">
        <f>IF(B31="","",'登録　様式2-2 '!L38)</f>
        <v/>
      </c>
      <c r="I31" s="50" t="str">
        <f>IF(B31="","",'登録　様式2-2 '!M38)</f>
        <v/>
      </c>
      <c r="J31" s="59" t="str">
        <f t="shared" si="9"/>
        <v/>
      </c>
      <c r="K31" s="50" t="str">
        <f t="shared" si="1"/>
        <v/>
      </c>
      <c r="L31" s="59" t="str">
        <f t="shared" si="10"/>
        <v/>
      </c>
      <c r="M31" s="50" t="str">
        <f t="shared" si="3"/>
        <v/>
      </c>
      <c r="N31" s="152" t="str">
        <f t="shared" si="4"/>
        <v/>
      </c>
      <c r="O31" s="60" t="str">
        <f t="shared" si="11"/>
        <v/>
      </c>
      <c r="P31" s="151" t="str">
        <f>IF('登録　様式2-2 '!G38="","",'登録　様式2-2 '!G38)</f>
        <v/>
      </c>
      <c r="Q31" s="88" t="str">
        <f t="shared" si="6"/>
        <v/>
      </c>
      <c r="R31" s="88" t="str">
        <f t="shared" si="7"/>
        <v/>
      </c>
      <c r="S31" s="139" t="str">
        <f t="shared" si="8"/>
        <v/>
      </c>
      <c r="Y31" s="9">
        <v>25</v>
      </c>
      <c r="Z31" s="8" t="s">
        <v>80</v>
      </c>
      <c r="AA31" s="29">
        <v>13</v>
      </c>
      <c r="AB31" s="8" t="s">
        <v>142</v>
      </c>
    </row>
    <row r="32" spans="1:30" x14ac:dyDescent="0.15">
      <c r="A32" s="19">
        <v>26</v>
      </c>
      <c r="B32" s="49" t="str">
        <f>IF('登録　様式2-2 '!C39="","",'登録　様式2-2 '!C39)</f>
        <v/>
      </c>
      <c r="C32" s="67" t="str">
        <f>IF('登録　様式2-2 '!J39="","",'登録　様式2-2 '!J39)</f>
        <v/>
      </c>
      <c r="D32" s="57" t="str">
        <f>IF('登録　様式2-2 '!D39="","",'登録　様式2-2 '!D39)</f>
        <v/>
      </c>
      <c r="E32" s="57" t="str">
        <f>IF('登録　様式2-2 '!E39="","",'登録　様式2-2 '!E39)</f>
        <v/>
      </c>
      <c r="F32" s="57" t="str">
        <f>IF(B32="","",'登録　様式2-2 '!K39)</f>
        <v/>
      </c>
      <c r="G32" s="50" t="str">
        <f>IF(B32="","",'登録　様式2-2 '!F39)</f>
        <v/>
      </c>
      <c r="H32" s="61" t="str">
        <f>IF(B32="","",'登録　様式2-2 '!L39)</f>
        <v/>
      </c>
      <c r="I32" s="50" t="str">
        <f>IF(B32="","",'登録　様式2-2 '!M39)</f>
        <v/>
      </c>
      <c r="J32" s="59" t="str">
        <f t="shared" si="9"/>
        <v/>
      </c>
      <c r="K32" s="50" t="str">
        <f t="shared" si="1"/>
        <v/>
      </c>
      <c r="L32" s="59" t="str">
        <f t="shared" si="10"/>
        <v/>
      </c>
      <c r="M32" s="50" t="str">
        <f t="shared" si="3"/>
        <v/>
      </c>
      <c r="N32" s="152" t="str">
        <f t="shared" si="4"/>
        <v/>
      </c>
      <c r="O32" s="60" t="str">
        <f t="shared" si="11"/>
        <v/>
      </c>
      <c r="P32" s="151" t="str">
        <f>IF('登録　様式2-2 '!G39="","",'登録　様式2-2 '!G39)</f>
        <v/>
      </c>
      <c r="Q32" s="88" t="str">
        <f t="shared" si="6"/>
        <v/>
      </c>
      <c r="R32" s="88" t="str">
        <f t="shared" si="7"/>
        <v/>
      </c>
      <c r="S32" s="139" t="str">
        <f t="shared" si="8"/>
        <v/>
      </c>
      <c r="Y32" s="9">
        <v>26</v>
      </c>
      <c r="Z32" s="8" t="s">
        <v>83</v>
      </c>
      <c r="AA32" s="29">
        <v>13</v>
      </c>
      <c r="AB32" s="8" t="s">
        <v>142</v>
      </c>
    </row>
    <row r="33" spans="1:28" x14ac:dyDescent="0.15">
      <c r="A33" s="19">
        <v>27</v>
      </c>
      <c r="B33" s="49" t="str">
        <f>IF('登録　様式2-2 '!C40="","",'登録　様式2-2 '!C40)</f>
        <v/>
      </c>
      <c r="C33" s="67" t="str">
        <f>IF('登録　様式2-2 '!J40="","",'登録　様式2-2 '!J40)</f>
        <v/>
      </c>
      <c r="D33" s="57" t="str">
        <f>IF('登録　様式2-2 '!D40="","",'登録　様式2-2 '!D40)</f>
        <v/>
      </c>
      <c r="E33" s="57" t="str">
        <f>IF('登録　様式2-2 '!E40="","",'登録　様式2-2 '!E40)</f>
        <v/>
      </c>
      <c r="F33" s="57" t="str">
        <f>IF(B33="","",'登録　様式2-2 '!K40)</f>
        <v/>
      </c>
      <c r="G33" s="50" t="str">
        <f>IF(B33="","",'登録　様式2-2 '!F40)</f>
        <v/>
      </c>
      <c r="H33" s="61" t="str">
        <f>IF(B33="","",'登録　様式2-2 '!L40)</f>
        <v/>
      </c>
      <c r="I33" s="50" t="str">
        <f>IF(B33="","",'登録　様式2-2 '!M40)</f>
        <v/>
      </c>
      <c r="J33" s="59" t="str">
        <f t="shared" si="9"/>
        <v/>
      </c>
      <c r="K33" s="50" t="str">
        <f t="shared" si="1"/>
        <v/>
      </c>
      <c r="L33" s="59" t="str">
        <f t="shared" si="10"/>
        <v/>
      </c>
      <c r="M33" s="50" t="str">
        <f t="shared" si="3"/>
        <v/>
      </c>
      <c r="N33" s="152" t="str">
        <f t="shared" si="4"/>
        <v/>
      </c>
      <c r="O33" s="60" t="str">
        <f t="shared" si="11"/>
        <v/>
      </c>
      <c r="P33" s="151" t="str">
        <f>IF('登録　様式2-2 '!G40="","",'登録　様式2-2 '!G40)</f>
        <v/>
      </c>
      <c r="Q33" s="88" t="str">
        <f t="shared" si="6"/>
        <v/>
      </c>
      <c r="R33" s="88" t="str">
        <f t="shared" si="7"/>
        <v/>
      </c>
      <c r="S33" s="139" t="str">
        <f t="shared" si="8"/>
        <v/>
      </c>
      <c r="Y33" s="9">
        <v>27</v>
      </c>
      <c r="Z33" s="8" t="s">
        <v>86</v>
      </c>
      <c r="AA33" s="29">
        <v>13</v>
      </c>
      <c r="AB33" s="8" t="s">
        <v>142</v>
      </c>
    </row>
    <row r="34" spans="1:28" x14ac:dyDescent="0.15">
      <c r="A34" s="19">
        <v>28</v>
      </c>
      <c r="B34" s="49" t="str">
        <f>IF('登録　様式2-2 '!C41="","",'登録　様式2-2 '!C41)</f>
        <v/>
      </c>
      <c r="C34" s="67" t="str">
        <f>IF('登録　様式2-2 '!J41="","",'登録　様式2-2 '!J41)</f>
        <v/>
      </c>
      <c r="D34" s="57" t="str">
        <f>IF('登録　様式2-2 '!D41="","",'登録　様式2-2 '!D41)</f>
        <v/>
      </c>
      <c r="E34" s="57" t="str">
        <f>IF('登録　様式2-2 '!E41="","",'登録　様式2-2 '!E41)</f>
        <v/>
      </c>
      <c r="F34" s="57" t="str">
        <f>IF(B34="","",'登録　様式2-2 '!K41)</f>
        <v/>
      </c>
      <c r="G34" s="50" t="str">
        <f>IF(B34="","",'登録　様式2-2 '!F41)</f>
        <v/>
      </c>
      <c r="H34" s="61" t="str">
        <f>IF(B34="","",'登録　様式2-2 '!L41)</f>
        <v/>
      </c>
      <c r="I34" s="50" t="str">
        <f>IF(B34="","",'登録　様式2-2 '!M41)</f>
        <v/>
      </c>
      <c r="J34" s="59" t="str">
        <f t="shared" si="9"/>
        <v/>
      </c>
      <c r="K34" s="50" t="str">
        <f t="shared" si="1"/>
        <v/>
      </c>
      <c r="L34" s="59" t="str">
        <f t="shared" si="10"/>
        <v/>
      </c>
      <c r="M34" s="50" t="str">
        <f t="shared" si="3"/>
        <v/>
      </c>
      <c r="N34" s="152" t="str">
        <f t="shared" si="4"/>
        <v/>
      </c>
      <c r="O34" s="60" t="str">
        <f t="shared" si="11"/>
        <v/>
      </c>
      <c r="P34" s="151" t="str">
        <f>IF('登録　様式2-2 '!G41="","",'登録　様式2-2 '!G41)</f>
        <v/>
      </c>
      <c r="Q34" s="88" t="str">
        <f t="shared" si="6"/>
        <v/>
      </c>
      <c r="R34" s="88" t="str">
        <f t="shared" si="7"/>
        <v/>
      </c>
      <c r="S34" s="139" t="str">
        <f t="shared" si="8"/>
        <v/>
      </c>
      <c r="Y34" s="9">
        <v>28</v>
      </c>
      <c r="Z34" s="8" t="s">
        <v>89</v>
      </c>
      <c r="AA34" s="29">
        <v>13</v>
      </c>
      <c r="AB34" s="8" t="s">
        <v>142</v>
      </c>
    </row>
    <row r="35" spans="1:28" x14ac:dyDescent="0.15">
      <c r="A35" s="19">
        <v>29</v>
      </c>
      <c r="B35" s="49" t="str">
        <f>IF('登録　様式2-2 '!C42="","",'登録　様式2-2 '!C42)</f>
        <v/>
      </c>
      <c r="C35" s="67" t="str">
        <f>IF('登録　様式2-2 '!J42="","",'登録　様式2-2 '!J42)</f>
        <v/>
      </c>
      <c r="D35" s="57" t="str">
        <f>IF('登録　様式2-2 '!D42="","",'登録　様式2-2 '!D42)</f>
        <v/>
      </c>
      <c r="E35" s="57" t="str">
        <f>IF('登録　様式2-2 '!E42="","",'登録　様式2-2 '!E42)</f>
        <v/>
      </c>
      <c r="F35" s="57" t="str">
        <f>IF(B35="","",'登録　様式2-2 '!K42)</f>
        <v/>
      </c>
      <c r="G35" s="50" t="str">
        <f>IF(B35="","",'登録　様式2-2 '!F42)</f>
        <v/>
      </c>
      <c r="H35" s="61" t="str">
        <f>IF(B35="","",'登録　様式2-2 '!L42)</f>
        <v/>
      </c>
      <c r="I35" s="50" t="str">
        <f>IF(B35="","",'登録　様式2-2 '!M42)</f>
        <v/>
      </c>
      <c r="J35" s="59" t="str">
        <f t="shared" si="9"/>
        <v/>
      </c>
      <c r="K35" s="50" t="str">
        <f t="shared" si="1"/>
        <v/>
      </c>
      <c r="L35" s="59" t="str">
        <f t="shared" si="10"/>
        <v/>
      </c>
      <c r="M35" s="50" t="str">
        <f t="shared" si="3"/>
        <v/>
      </c>
      <c r="N35" s="152" t="str">
        <f t="shared" si="4"/>
        <v/>
      </c>
      <c r="O35" s="60" t="str">
        <f t="shared" si="11"/>
        <v/>
      </c>
      <c r="P35" s="151" t="str">
        <f>IF('登録　様式2-2 '!G42="","",'登録　様式2-2 '!G42)</f>
        <v/>
      </c>
      <c r="Q35" s="88" t="str">
        <f t="shared" si="6"/>
        <v/>
      </c>
      <c r="R35" s="88" t="str">
        <f t="shared" si="7"/>
        <v/>
      </c>
      <c r="S35" s="139" t="str">
        <f t="shared" si="8"/>
        <v/>
      </c>
      <c r="Y35" s="9">
        <v>29</v>
      </c>
      <c r="Z35" s="8" t="s">
        <v>92</v>
      </c>
      <c r="AA35" s="29">
        <v>13</v>
      </c>
      <c r="AB35" s="8" t="s">
        <v>142</v>
      </c>
    </row>
    <row r="36" spans="1:28" x14ac:dyDescent="0.15">
      <c r="A36" s="19">
        <v>30</v>
      </c>
      <c r="B36" s="49" t="str">
        <f>IF('登録　様式2-2 '!C43="","",'登録　様式2-2 '!C43)</f>
        <v/>
      </c>
      <c r="C36" s="67" t="str">
        <f>IF('登録　様式2-2 '!J43="","",'登録　様式2-2 '!J43)</f>
        <v/>
      </c>
      <c r="D36" s="57" t="str">
        <f>IF('登録　様式2-2 '!D43="","",'登録　様式2-2 '!D43)</f>
        <v/>
      </c>
      <c r="E36" s="57" t="str">
        <f>IF('登録　様式2-2 '!E43="","",'登録　様式2-2 '!E43)</f>
        <v/>
      </c>
      <c r="F36" s="57" t="str">
        <f>IF(B36="","",'登録　様式2-2 '!K43)</f>
        <v/>
      </c>
      <c r="G36" s="50" t="str">
        <f>IF(B36="","",'登録　様式2-2 '!F43)</f>
        <v/>
      </c>
      <c r="H36" s="61" t="str">
        <f>IF(B36="","",'登録　様式2-2 '!L43)</f>
        <v/>
      </c>
      <c r="I36" s="50" t="str">
        <f>IF(B36="","",'登録　様式2-2 '!M43)</f>
        <v/>
      </c>
      <c r="J36" s="59" t="str">
        <f t="shared" si="9"/>
        <v/>
      </c>
      <c r="K36" s="50" t="str">
        <f t="shared" si="1"/>
        <v/>
      </c>
      <c r="L36" s="59" t="str">
        <f t="shared" si="10"/>
        <v/>
      </c>
      <c r="M36" s="50" t="str">
        <f t="shared" si="3"/>
        <v/>
      </c>
      <c r="N36" s="152" t="str">
        <f t="shared" si="4"/>
        <v/>
      </c>
      <c r="O36" s="60" t="str">
        <f t="shared" si="11"/>
        <v/>
      </c>
      <c r="P36" s="151" t="str">
        <f>IF('登録　様式2-2 '!G43="","",'登録　様式2-2 '!G43)</f>
        <v/>
      </c>
      <c r="Q36" s="88" t="str">
        <f t="shared" si="6"/>
        <v/>
      </c>
      <c r="R36" s="88" t="str">
        <f t="shared" si="7"/>
        <v/>
      </c>
      <c r="S36" s="139" t="str">
        <f t="shared" si="8"/>
        <v/>
      </c>
      <c r="Y36" s="9">
        <v>30</v>
      </c>
      <c r="Z36" s="8" t="s">
        <v>94</v>
      </c>
      <c r="AA36" s="29">
        <v>14</v>
      </c>
      <c r="AB36" s="8" t="s">
        <v>143</v>
      </c>
    </row>
    <row r="37" spans="1:28" x14ac:dyDescent="0.15">
      <c r="A37" s="19">
        <v>31</v>
      </c>
      <c r="B37" s="49" t="str">
        <f>IF('登録　様式2-2 '!C44="","",'登録　様式2-2 '!C44)</f>
        <v/>
      </c>
      <c r="C37" s="67" t="str">
        <f>IF('登録　様式2-2 '!J44="","",'登録　様式2-2 '!J44)</f>
        <v/>
      </c>
      <c r="D37" s="57" t="str">
        <f>IF('登録　様式2-2 '!D44="","",'登録　様式2-2 '!D44)</f>
        <v/>
      </c>
      <c r="E37" s="57" t="str">
        <f>IF('登録　様式2-2 '!E44="","",'登録　様式2-2 '!E44)</f>
        <v/>
      </c>
      <c r="F37" s="57" t="str">
        <f>IF(B37="","",'登録　様式2-2 '!K44)</f>
        <v/>
      </c>
      <c r="G37" s="50" t="str">
        <f>IF(B37="","",'登録　様式2-2 '!F44)</f>
        <v/>
      </c>
      <c r="H37" s="61" t="str">
        <f>IF(B37="","",'登録　様式2-2 '!L44)</f>
        <v/>
      </c>
      <c r="I37" s="50" t="str">
        <f>IF(B37="","",'登録　様式2-2 '!M44)</f>
        <v/>
      </c>
      <c r="J37" s="59" t="str">
        <f t="shared" si="9"/>
        <v/>
      </c>
      <c r="K37" s="50" t="str">
        <f t="shared" si="1"/>
        <v/>
      </c>
      <c r="L37" s="59" t="str">
        <f t="shared" si="10"/>
        <v/>
      </c>
      <c r="M37" s="50" t="str">
        <f t="shared" si="3"/>
        <v/>
      </c>
      <c r="N37" s="152" t="str">
        <f t="shared" si="4"/>
        <v/>
      </c>
      <c r="O37" s="60" t="str">
        <f t="shared" si="11"/>
        <v/>
      </c>
      <c r="P37" s="151" t="str">
        <f>IF('登録　様式2-2 '!G44="","",'登録　様式2-2 '!G44)</f>
        <v/>
      </c>
      <c r="Q37" s="88" t="str">
        <f t="shared" si="6"/>
        <v/>
      </c>
      <c r="R37" s="88" t="str">
        <f t="shared" si="7"/>
        <v/>
      </c>
      <c r="S37" s="139" t="str">
        <f t="shared" si="8"/>
        <v/>
      </c>
      <c r="Y37" s="9">
        <v>31</v>
      </c>
      <c r="Z37" s="8" t="s">
        <v>97</v>
      </c>
      <c r="AA37" s="29">
        <v>14</v>
      </c>
      <c r="AB37" s="8" t="s">
        <v>143</v>
      </c>
    </row>
    <row r="38" spans="1:28" x14ac:dyDescent="0.15">
      <c r="A38" s="19">
        <v>32</v>
      </c>
      <c r="B38" s="49" t="str">
        <f>IF('登録　様式2-2 '!C45="","",'登録　様式2-2 '!C45)</f>
        <v/>
      </c>
      <c r="C38" s="67" t="str">
        <f>IF('登録　様式2-2 '!J45="","",'登録　様式2-2 '!J45)</f>
        <v/>
      </c>
      <c r="D38" s="57" t="str">
        <f>IF('登録　様式2-2 '!D45="","",'登録　様式2-2 '!D45)</f>
        <v/>
      </c>
      <c r="E38" s="57" t="str">
        <f>IF('登録　様式2-2 '!E45="","",'登録　様式2-2 '!E45)</f>
        <v/>
      </c>
      <c r="F38" s="57" t="str">
        <f>IF(B38="","",'登録　様式2-2 '!K45)</f>
        <v/>
      </c>
      <c r="G38" s="50" t="str">
        <f>IF(B38="","",'登録　様式2-2 '!F45)</f>
        <v/>
      </c>
      <c r="H38" s="61" t="str">
        <f>IF(B38="","",'登録　様式2-2 '!L45)</f>
        <v/>
      </c>
      <c r="I38" s="50" t="str">
        <f>IF(B38="","",'登録　様式2-2 '!M45)</f>
        <v/>
      </c>
      <c r="J38" s="59" t="str">
        <f t="shared" si="9"/>
        <v/>
      </c>
      <c r="K38" s="50" t="str">
        <f t="shared" si="1"/>
        <v/>
      </c>
      <c r="L38" s="59" t="str">
        <f t="shared" si="10"/>
        <v/>
      </c>
      <c r="M38" s="50" t="str">
        <f t="shared" si="3"/>
        <v/>
      </c>
      <c r="N38" s="152" t="str">
        <f t="shared" si="4"/>
        <v/>
      </c>
      <c r="O38" s="60" t="str">
        <f t="shared" si="11"/>
        <v/>
      </c>
      <c r="P38" s="151" t="str">
        <f>IF('登録　様式2-2 '!G45="","",'登録　様式2-2 '!G45)</f>
        <v/>
      </c>
      <c r="Q38" s="88" t="str">
        <f t="shared" si="6"/>
        <v/>
      </c>
      <c r="R38" s="88" t="str">
        <f t="shared" si="7"/>
        <v/>
      </c>
      <c r="S38" s="139" t="str">
        <f t="shared" si="8"/>
        <v/>
      </c>
      <c r="Y38" s="9">
        <v>32</v>
      </c>
      <c r="Z38" s="8" t="s">
        <v>100</v>
      </c>
      <c r="AA38" s="29">
        <v>14</v>
      </c>
      <c r="AB38" s="8" t="s">
        <v>143</v>
      </c>
    </row>
    <row r="39" spans="1:28" x14ac:dyDescent="0.15">
      <c r="A39" s="19">
        <v>33</v>
      </c>
      <c r="B39" s="49" t="str">
        <f>IF('登録　様式2-2 '!C46="","",'登録　様式2-2 '!C46)</f>
        <v/>
      </c>
      <c r="C39" s="67" t="str">
        <f>IF('登録　様式2-2 '!J46="","",'登録　様式2-2 '!J46)</f>
        <v/>
      </c>
      <c r="D39" s="57" t="str">
        <f>IF('登録　様式2-2 '!D46="","",'登録　様式2-2 '!D46)</f>
        <v/>
      </c>
      <c r="E39" s="57" t="str">
        <f>IF('登録　様式2-2 '!E46="","",'登録　様式2-2 '!E46)</f>
        <v/>
      </c>
      <c r="F39" s="57" t="str">
        <f>IF(B39="","",'登録　様式2-2 '!K46)</f>
        <v/>
      </c>
      <c r="G39" s="50" t="str">
        <f>IF(B39="","",'登録　様式2-2 '!F46)</f>
        <v/>
      </c>
      <c r="H39" s="61" t="str">
        <f>IF(B39="","",'登録　様式2-2 '!L46)</f>
        <v/>
      </c>
      <c r="I39" s="50" t="str">
        <f>IF(B39="","",'登録　様式2-2 '!M46)</f>
        <v/>
      </c>
      <c r="J39" s="59" t="str">
        <f t="shared" si="9"/>
        <v/>
      </c>
      <c r="K39" s="50" t="str">
        <f t="shared" si="1"/>
        <v/>
      </c>
      <c r="L39" s="59" t="str">
        <f t="shared" si="10"/>
        <v/>
      </c>
      <c r="M39" s="50" t="str">
        <f t="shared" si="3"/>
        <v/>
      </c>
      <c r="N39" s="152" t="str">
        <f t="shared" si="4"/>
        <v/>
      </c>
      <c r="O39" s="60" t="str">
        <f t="shared" si="11"/>
        <v/>
      </c>
      <c r="P39" s="151" t="str">
        <f>IF('登録　様式2-2 '!G46="","",'登録　様式2-2 '!G46)</f>
        <v/>
      </c>
      <c r="Q39" s="88" t="str">
        <f t="shared" si="6"/>
        <v/>
      </c>
      <c r="R39" s="88" t="str">
        <f t="shared" si="7"/>
        <v/>
      </c>
      <c r="S39" s="139" t="str">
        <f t="shared" si="8"/>
        <v/>
      </c>
      <c r="Y39" s="9">
        <v>33</v>
      </c>
      <c r="Z39" s="8" t="s">
        <v>103</v>
      </c>
      <c r="AA39" s="29">
        <v>14</v>
      </c>
      <c r="AB39" s="8" t="s">
        <v>143</v>
      </c>
    </row>
    <row r="40" spans="1:28" x14ac:dyDescent="0.15">
      <c r="A40" s="19">
        <v>34</v>
      </c>
      <c r="B40" s="49" t="str">
        <f>IF('登録　様式2-2 '!C47="","",'登録　様式2-2 '!C47)</f>
        <v/>
      </c>
      <c r="C40" s="67" t="str">
        <f>IF('登録　様式2-2 '!J47="","",'登録　様式2-2 '!J47)</f>
        <v/>
      </c>
      <c r="D40" s="57" t="str">
        <f>IF('登録　様式2-2 '!D47="","",'登録　様式2-2 '!D47)</f>
        <v/>
      </c>
      <c r="E40" s="57" t="str">
        <f>IF('登録　様式2-2 '!E47="","",'登録　様式2-2 '!E47)</f>
        <v/>
      </c>
      <c r="F40" s="57" t="str">
        <f>IF(B40="","",'登録　様式2-2 '!K47)</f>
        <v/>
      </c>
      <c r="G40" s="50" t="str">
        <f>IF(B40="","",'登録　様式2-2 '!F47)</f>
        <v/>
      </c>
      <c r="H40" s="61" t="str">
        <f>IF(B40="","",'登録　様式2-2 '!L47)</f>
        <v/>
      </c>
      <c r="I40" s="50" t="str">
        <f>IF(B40="","",'登録　様式2-2 '!M47)</f>
        <v/>
      </c>
      <c r="J40" s="59" t="str">
        <f t="shared" si="9"/>
        <v/>
      </c>
      <c r="K40" s="50" t="str">
        <f t="shared" si="1"/>
        <v/>
      </c>
      <c r="L40" s="59" t="str">
        <f t="shared" si="10"/>
        <v/>
      </c>
      <c r="M40" s="50" t="str">
        <f t="shared" si="3"/>
        <v/>
      </c>
      <c r="N40" s="152" t="str">
        <f t="shared" si="4"/>
        <v/>
      </c>
      <c r="O40" s="60" t="str">
        <f t="shared" si="11"/>
        <v/>
      </c>
      <c r="P40" s="151" t="str">
        <f>IF('登録　様式2-2 '!G47="","",'登録　様式2-2 '!G47)</f>
        <v/>
      </c>
      <c r="Q40" s="88" t="str">
        <f t="shared" si="6"/>
        <v/>
      </c>
      <c r="R40" s="88" t="str">
        <f t="shared" si="7"/>
        <v/>
      </c>
      <c r="S40" s="139" t="str">
        <f t="shared" si="8"/>
        <v/>
      </c>
      <c r="Y40" s="9">
        <v>34</v>
      </c>
      <c r="Z40" s="8" t="s">
        <v>106</v>
      </c>
      <c r="AA40" s="29">
        <v>14</v>
      </c>
      <c r="AB40" s="8" t="s">
        <v>143</v>
      </c>
    </row>
    <row r="41" spans="1:28" x14ac:dyDescent="0.15">
      <c r="A41" s="19">
        <v>35</v>
      </c>
      <c r="B41" s="49" t="str">
        <f>IF('登録　様式2-2 '!C48="","",'登録　様式2-2 '!C48)</f>
        <v/>
      </c>
      <c r="C41" s="67" t="str">
        <f>IF('登録　様式2-2 '!J48="","",'登録　様式2-2 '!J48)</f>
        <v/>
      </c>
      <c r="D41" s="57" t="str">
        <f>IF('登録　様式2-2 '!D48="","",'登録　様式2-2 '!D48)</f>
        <v/>
      </c>
      <c r="E41" s="57" t="str">
        <f>IF('登録　様式2-2 '!E48="","",'登録　様式2-2 '!E48)</f>
        <v/>
      </c>
      <c r="F41" s="57" t="str">
        <f>IF(B41="","",'登録　様式2-2 '!K48)</f>
        <v/>
      </c>
      <c r="G41" s="50" t="str">
        <f>IF(B41="","",'登録　様式2-2 '!F48)</f>
        <v/>
      </c>
      <c r="H41" s="61" t="str">
        <f>IF(B41="","",'登録　様式2-2 '!L48)</f>
        <v/>
      </c>
      <c r="I41" s="50" t="str">
        <f>IF(B41="","",'登録　様式2-2 '!M48)</f>
        <v/>
      </c>
      <c r="J41" s="59" t="str">
        <f t="shared" si="9"/>
        <v/>
      </c>
      <c r="K41" s="50" t="str">
        <f t="shared" si="1"/>
        <v/>
      </c>
      <c r="L41" s="59" t="str">
        <f t="shared" si="10"/>
        <v/>
      </c>
      <c r="M41" s="50" t="str">
        <f t="shared" si="3"/>
        <v/>
      </c>
      <c r="N41" s="152" t="str">
        <f t="shared" si="4"/>
        <v/>
      </c>
      <c r="O41" s="60" t="str">
        <f t="shared" si="11"/>
        <v/>
      </c>
      <c r="P41" s="151" t="str">
        <f>IF('登録　様式2-2 '!G48="","",'登録　様式2-2 '!G48)</f>
        <v/>
      </c>
      <c r="Q41" s="88" t="str">
        <f t="shared" si="6"/>
        <v/>
      </c>
      <c r="R41" s="88" t="str">
        <f t="shared" si="7"/>
        <v/>
      </c>
      <c r="S41" s="139" t="str">
        <f t="shared" si="8"/>
        <v/>
      </c>
      <c r="Y41" s="9">
        <v>35</v>
      </c>
      <c r="Z41" s="8" t="s">
        <v>109</v>
      </c>
      <c r="AA41" s="29">
        <v>14</v>
      </c>
      <c r="AB41" s="8" t="s">
        <v>143</v>
      </c>
    </row>
    <row r="42" spans="1:28" x14ac:dyDescent="0.15">
      <c r="A42" s="19">
        <v>36</v>
      </c>
      <c r="B42" s="49" t="str">
        <f>IF('登録　様式2-2 '!C49="","",'登録　様式2-2 '!C49)</f>
        <v/>
      </c>
      <c r="C42" s="67" t="str">
        <f>IF('登録　様式2-2 '!J49="","",'登録　様式2-2 '!J49)</f>
        <v/>
      </c>
      <c r="D42" s="57" t="str">
        <f>IF('登録　様式2-2 '!D49="","",'登録　様式2-2 '!D49)</f>
        <v/>
      </c>
      <c r="E42" s="57" t="str">
        <f>IF('登録　様式2-2 '!E49="","",'登録　様式2-2 '!E49)</f>
        <v/>
      </c>
      <c r="F42" s="57" t="str">
        <f>IF(B42="","",'登録　様式2-2 '!K49)</f>
        <v/>
      </c>
      <c r="G42" s="50" t="str">
        <f>IF(B42="","",'登録　様式2-2 '!F49)</f>
        <v/>
      </c>
      <c r="H42" s="61" t="str">
        <f>IF(B42="","",'登録　様式2-2 '!L49)</f>
        <v/>
      </c>
      <c r="I42" s="50" t="str">
        <f>IF(B42="","",'登録　様式2-2 '!M49)</f>
        <v/>
      </c>
      <c r="J42" s="59" t="str">
        <f t="shared" si="9"/>
        <v/>
      </c>
      <c r="K42" s="50" t="str">
        <f t="shared" si="1"/>
        <v/>
      </c>
      <c r="L42" s="59" t="str">
        <f t="shared" si="10"/>
        <v/>
      </c>
      <c r="M42" s="50" t="str">
        <f t="shared" si="3"/>
        <v/>
      </c>
      <c r="N42" s="152" t="str">
        <f t="shared" si="4"/>
        <v/>
      </c>
      <c r="O42" s="60" t="str">
        <f t="shared" si="11"/>
        <v/>
      </c>
      <c r="P42" s="151" t="str">
        <f>IF('登録　様式2-2 '!G49="","",'登録　様式2-2 '!G49)</f>
        <v/>
      </c>
      <c r="Q42" s="88" t="str">
        <f t="shared" si="6"/>
        <v/>
      </c>
      <c r="R42" s="88" t="str">
        <f t="shared" si="7"/>
        <v/>
      </c>
      <c r="S42" s="139" t="str">
        <f t="shared" si="8"/>
        <v/>
      </c>
      <c r="Y42" s="9">
        <v>36</v>
      </c>
      <c r="Z42" s="8" t="s">
        <v>112</v>
      </c>
      <c r="AA42" s="29">
        <v>14</v>
      </c>
      <c r="AB42" s="8" t="s">
        <v>143</v>
      </c>
    </row>
    <row r="43" spans="1:28" x14ac:dyDescent="0.15">
      <c r="A43" s="19">
        <v>37</v>
      </c>
      <c r="B43" s="49" t="str">
        <f>IF('登録　様式2-2 '!C50="","",'登録　様式2-2 '!C50)</f>
        <v/>
      </c>
      <c r="C43" s="67" t="str">
        <f>IF('登録　様式2-2 '!J50="","",'登録　様式2-2 '!J50)</f>
        <v/>
      </c>
      <c r="D43" s="57" t="str">
        <f>IF('登録　様式2-2 '!D50="","",'登録　様式2-2 '!D50)</f>
        <v/>
      </c>
      <c r="E43" s="57" t="str">
        <f>IF('登録　様式2-2 '!E50="","",'登録　様式2-2 '!E50)</f>
        <v/>
      </c>
      <c r="F43" s="57" t="str">
        <f>IF(B43="","",'登録　様式2-2 '!K50)</f>
        <v/>
      </c>
      <c r="G43" s="50" t="str">
        <f>IF(B43="","",'登録　様式2-2 '!F50)</f>
        <v/>
      </c>
      <c r="H43" s="61" t="str">
        <f>IF(B43="","",'登録　様式2-2 '!L50)</f>
        <v/>
      </c>
      <c r="I43" s="50" t="str">
        <f>IF(B43="","",'登録　様式2-2 '!M50)</f>
        <v/>
      </c>
      <c r="J43" s="59" t="str">
        <f t="shared" ref="J43:J106" si="12">IF(B43="","",$C$2)</f>
        <v/>
      </c>
      <c r="K43" s="50" t="str">
        <f t="shared" si="1"/>
        <v/>
      </c>
      <c r="L43" s="59" t="str">
        <f t="shared" ref="L43:L106" si="13">IF(B43="","",2)</f>
        <v/>
      </c>
      <c r="M43" s="50" t="str">
        <f t="shared" si="3"/>
        <v/>
      </c>
      <c r="N43" s="152" t="str">
        <f t="shared" si="4"/>
        <v/>
      </c>
      <c r="O43" s="60" t="str">
        <f t="shared" ref="O43:O106" si="14">IF(B43="","",$C$1)</f>
        <v/>
      </c>
      <c r="P43" s="151" t="str">
        <f>IF('登録　様式2-2 '!G50="","",'登録　様式2-2 '!G50)</f>
        <v/>
      </c>
      <c r="Q43" s="88" t="str">
        <f t="shared" si="6"/>
        <v/>
      </c>
      <c r="R43" s="88" t="str">
        <f t="shared" si="7"/>
        <v/>
      </c>
      <c r="S43" s="139" t="str">
        <f t="shared" si="8"/>
        <v/>
      </c>
      <c r="Y43" s="9">
        <v>37</v>
      </c>
      <c r="Z43" s="8" t="s">
        <v>115</v>
      </c>
      <c r="AA43" s="29">
        <v>14</v>
      </c>
      <c r="AB43" s="8" t="s">
        <v>143</v>
      </c>
    </row>
    <row r="44" spans="1:28" x14ac:dyDescent="0.15">
      <c r="A44" s="19">
        <v>38</v>
      </c>
      <c r="B44" s="49" t="str">
        <f>IF('登録　様式2-2 '!C51="","",'登録　様式2-2 '!C51)</f>
        <v/>
      </c>
      <c r="C44" s="67" t="str">
        <f>IF('登録　様式2-2 '!J51="","",'登録　様式2-2 '!J51)</f>
        <v/>
      </c>
      <c r="D44" s="57" t="str">
        <f>IF('登録　様式2-2 '!D51="","",'登録　様式2-2 '!D51)</f>
        <v/>
      </c>
      <c r="E44" s="57" t="str">
        <f>IF('登録　様式2-2 '!E51="","",'登録　様式2-2 '!E51)</f>
        <v/>
      </c>
      <c r="F44" s="57" t="str">
        <f>IF(B44="","",'登録　様式2-2 '!K51)</f>
        <v/>
      </c>
      <c r="G44" s="50" t="str">
        <f>IF(B44="","",'登録　様式2-2 '!F51)</f>
        <v/>
      </c>
      <c r="H44" s="61" t="str">
        <f>IF(B44="","",'登録　様式2-2 '!L51)</f>
        <v/>
      </c>
      <c r="I44" s="50" t="str">
        <f>IF(B44="","",'登録　様式2-2 '!M51)</f>
        <v/>
      </c>
      <c r="J44" s="59" t="str">
        <f t="shared" si="12"/>
        <v/>
      </c>
      <c r="K44" s="50" t="str">
        <f t="shared" si="1"/>
        <v/>
      </c>
      <c r="L44" s="59" t="str">
        <f t="shared" si="13"/>
        <v/>
      </c>
      <c r="M44" s="50" t="str">
        <f t="shared" si="3"/>
        <v/>
      </c>
      <c r="N44" s="152" t="str">
        <f t="shared" si="4"/>
        <v/>
      </c>
      <c r="O44" s="60" t="str">
        <f t="shared" si="14"/>
        <v/>
      </c>
      <c r="P44" s="151" t="str">
        <f>IF('登録　様式2-2 '!G51="","",'登録　様式2-2 '!G51)</f>
        <v/>
      </c>
      <c r="Q44" s="88" t="str">
        <f t="shared" si="6"/>
        <v/>
      </c>
      <c r="R44" s="88" t="str">
        <f t="shared" si="7"/>
        <v/>
      </c>
      <c r="S44" s="139" t="str">
        <f t="shared" si="8"/>
        <v/>
      </c>
      <c r="Y44" s="9">
        <v>38</v>
      </c>
      <c r="Z44" s="8" t="s">
        <v>118</v>
      </c>
      <c r="AA44" s="29">
        <v>14</v>
      </c>
      <c r="AB44" s="8" t="s">
        <v>143</v>
      </c>
    </row>
    <row r="45" spans="1:28" x14ac:dyDescent="0.15">
      <c r="A45" s="19">
        <v>39</v>
      </c>
      <c r="B45" s="49" t="str">
        <f>IF('登録　様式2-2 '!C52="","",'登録　様式2-2 '!C52)</f>
        <v/>
      </c>
      <c r="C45" s="67" t="str">
        <f>IF('登録　様式2-2 '!J52="","",'登録　様式2-2 '!J52)</f>
        <v/>
      </c>
      <c r="D45" s="57" t="str">
        <f>IF('登録　様式2-2 '!D52="","",'登録　様式2-2 '!D52)</f>
        <v/>
      </c>
      <c r="E45" s="57" t="str">
        <f>IF('登録　様式2-2 '!E52="","",'登録　様式2-2 '!E52)</f>
        <v/>
      </c>
      <c r="F45" s="57" t="str">
        <f>IF(B45="","",'登録　様式2-2 '!K52)</f>
        <v/>
      </c>
      <c r="G45" s="50" t="str">
        <f>IF(B45="","",'登録　様式2-2 '!F52)</f>
        <v/>
      </c>
      <c r="H45" s="61" t="str">
        <f>IF(B45="","",'登録　様式2-2 '!L52)</f>
        <v/>
      </c>
      <c r="I45" s="50" t="str">
        <f>IF(B45="","",'登録　様式2-2 '!M52)</f>
        <v/>
      </c>
      <c r="J45" s="59" t="str">
        <f t="shared" si="12"/>
        <v/>
      </c>
      <c r="K45" s="50" t="str">
        <f t="shared" si="1"/>
        <v/>
      </c>
      <c r="L45" s="59" t="str">
        <f t="shared" si="13"/>
        <v/>
      </c>
      <c r="M45" s="50" t="str">
        <f t="shared" si="3"/>
        <v/>
      </c>
      <c r="N45" s="152" t="str">
        <f t="shared" si="4"/>
        <v/>
      </c>
      <c r="O45" s="60" t="str">
        <f t="shared" si="14"/>
        <v/>
      </c>
      <c r="P45" s="151" t="str">
        <f>IF('登録　様式2-2 '!G52="","",'登録　様式2-2 '!G52)</f>
        <v/>
      </c>
      <c r="Q45" s="88" t="str">
        <f t="shared" si="6"/>
        <v/>
      </c>
      <c r="R45" s="88" t="str">
        <f t="shared" si="7"/>
        <v/>
      </c>
      <c r="S45" s="139" t="str">
        <f t="shared" si="8"/>
        <v/>
      </c>
      <c r="Y45" s="9">
        <v>39</v>
      </c>
      <c r="Z45" s="8" t="s">
        <v>120</v>
      </c>
      <c r="AA45" s="29">
        <v>14</v>
      </c>
      <c r="AB45" s="8" t="s">
        <v>143</v>
      </c>
    </row>
    <row r="46" spans="1:28" x14ac:dyDescent="0.15">
      <c r="A46" s="19">
        <v>40</v>
      </c>
      <c r="B46" s="49" t="str">
        <f>IF('登録　様式2-2 '!C53="","",'登録　様式2-2 '!C53)</f>
        <v/>
      </c>
      <c r="C46" s="67" t="str">
        <f>IF('登録　様式2-2 '!J53="","",'登録　様式2-2 '!J53)</f>
        <v/>
      </c>
      <c r="D46" s="57" t="str">
        <f>IF('登録　様式2-2 '!D53="","",'登録　様式2-2 '!D53)</f>
        <v/>
      </c>
      <c r="E46" s="57" t="str">
        <f>IF('登録　様式2-2 '!E53="","",'登録　様式2-2 '!E53)</f>
        <v/>
      </c>
      <c r="F46" s="57" t="str">
        <f>IF(B46="","",'登録　様式2-2 '!K53)</f>
        <v/>
      </c>
      <c r="G46" s="50" t="str">
        <f>IF(B46="","",'登録　様式2-2 '!F53)</f>
        <v/>
      </c>
      <c r="H46" s="61" t="str">
        <f>IF(B46="","",'登録　様式2-2 '!L53)</f>
        <v/>
      </c>
      <c r="I46" s="50" t="str">
        <f>IF(B46="","",'登録　様式2-2 '!M53)</f>
        <v/>
      </c>
      <c r="J46" s="59" t="str">
        <f t="shared" si="12"/>
        <v/>
      </c>
      <c r="K46" s="50" t="str">
        <f t="shared" si="1"/>
        <v/>
      </c>
      <c r="L46" s="59" t="str">
        <f t="shared" si="13"/>
        <v/>
      </c>
      <c r="M46" s="50" t="str">
        <f t="shared" si="3"/>
        <v/>
      </c>
      <c r="N46" s="152" t="str">
        <f t="shared" si="4"/>
        <v/>
      </c>
      <c r="O46" s="60" t="str">
        <f t="shared" si="14"/>
        <v/>
      </c>
      <c r="P46" s="151" t="str">
        <f>IF('登録　様式2-2 '!G53="","",'登録　様式2-2 '!G53)</f>
        <v/>
      </c>
      <c r="Q46" s="88" t="str">
        <f t="shared" si="6"/>
        <v/>
      </c>
      <c r="R46" s="88" t="str">
        <f t="shared" si="7"/>
        <v/>
      </c>
      <c r="S46" s="139" t="str">
        <f t="shared" si="8"/>
        <v/>
      </c>
      <c r="Y46" s="9">
        <v>40</v>
      </c>
      <c r="Z46" s="8" t="s">
        <v>121</v>
      </c>
      <c r="AA46" s="29">
        <v>14</v>
      </c>
      <c r="AB46" s="8" t="s">
        <v>143</v>
      </c>
    </row>
    <row r="47" spans="1:28" x14ac:dyDescent="0.15">
      <c r="A47" s="19">
        <v>41</v>
      </c>
      <c r="B47" s="49" t="str">
        <f>IF('登録　様式2-2 '!C54="","",'登録　様式2-2 '!C54)</f>
        <v/>
      </c>
      <c r="C47" s="67" t="str">
        <f>IF('登録　様式2-2 '!J54="","",'登録　様式2-2 '!J54)</f>
        <v/>
      </c>
      <c r="D47" s="57" t="str">
        <f>IF('登録　様式2-2 '!D54="","",'登録　様式2-2 '!D54)</f>
        <v/>
      </c>
      <c r="E47" s="57" t="str">
        <f>IF('登録　様式2-2 '!E54="","",'登録　様式2-2 '!E54)</f>
        <v/>
      </c>
      <c r="F47" s="57" t="str">
        <f>IF(B47="","",'登録　様式2-2 '!K54)</f>
        <v/>
      </c>
      <c r="G47" s="50" t="str">
        <f>IF(B47="","",'登録　様式2-2 '!F54)</f>
        <v/>
      </c>
      <c r="H47" s="61" t="str">
        <f>IF(B47="","",'登録　様式2-2 '!L54)</f>
        <v/>
      </c>
      <c r="I47" s="50" t="str">
        <f>IF(B47="","",'登録　様式2-2 '!M54)</f>
        <v/>
      </c>
      <c r="J47" s="59" t="str">
        <f t="shared" si="12"/>
        <v/>
      </c>
      <c r="K47" s="50" t="str">
        <f t="shared" si="1"/>
        <v/>
      </c>
      <c r="L47" s="59" t="str">
        <f t="shared" si="13"/>
        <v/>
      </c>
      <c r="M47" s="50" t="str">
        <f t="shared" si="3"/>
        <v/>
      </c>
      <c r="N47" s="152" t="str">
        <f t="shared" si="4"/>
        <v/>
      </c>
      <c r="O47" s="60" t="str">
        <f t="shared" si="14"/>
        <v/>
      </c>
      <c r="P47" s="151" t="str">
        <f>IF('登録　様式2-2 '!G54="","",'登録　様式2-2 '!G54)</f>
        <v/>
      </c>
      <c r="Q47" s="88" t="str">
        <f t="shared" si="6"/>
        <v/>
      </c>
      <c r="R47" s="88" t="str">
        <f t="shared" si="7"/>
        <v/>
      </c>
      <c r="S47" s="139" t="str">
        <f t="shared" si="8"/>
        <v/>
      </c>
      <c r="Y47" s="9">
        <v>41</v>
      </c>
      <c r="Z47" s="8" t="s">
        <v>122</v>
      </c>
      <c r="AA47" s="29">
        <v>14</v>
      </c>
      <c r="AB47" s="8" t="s">
        <v>143</v>
      </c>
    </row>
    <row r="48" spans="1:28" x14ac:dyDescent="0.15">
      <c r="A48" s="19">
        <v>42</v>
      </c>
      <c r="B48" s="49" t="str">
        <f>IF('登録　様式2-2 '!C55="","",'登録　様式2-2 '!C55)</f>
        <v/>
      </c>
      <c r="C48" s="67" t="str">
        <f>IF('登録　様式2-2 '!J55="","",'登録　様式2-2 '!J55)</f>
        <v/>
      </c>
      <c r="D48" s="57" t="str">
        <f>IF('登録　様式2-2 '!D55="","",'登録　様式2-2 '!D55)</f>
        <v/>
      </c>
      <c r="E48" s="57" t="str">
        <f>IF('登録　様式2-2 '!E55="","",'登録　様式2-2 '!E55)</f>
        <v/>
      </c>
      <c r="F48" s="57" t="str">
        <f>IF(B48="","",'登録　様式2-2 '!K55)</f>
        <v/>
      </c>
      <c r="G48" s="50" t="str">
        <f>IF(B48="","",'登録　様式2-2 '!F55)</f>
        <v/>
      </c>
      <c r="H48" s="61" t="str">
        <f>IF(B48="","",'登録　様式2-2 '!L55)</f>
        <v/>
      </c>
      <c r="I48" s="50" t="str">
        <f>IF(B48="","",'登録　様式2-2 '!M55)</f>
        <v/>
      </c>
      <c r="J48" s="59" t="str">
        <f t="shared" si="12"/>
        <v/>
      </c>
      <c r="K48" s="50" t="str">
        <f t="shared" si="1"/>
        <v/>
      </c>
      <c r="L48" s="59" t="str">
        <f t="shared" si="13"/>
        <v/>
      </c>
      <c r="M48" s="50" t="str">
        <f t="shared" si="3"/>
        <v/>
      </c>
      <c r="N48" s="152" t="str">
        <f t="shared" si="4"/>
        <v/>
      </c>
      <c r="O48" s="60" t="str">
        <f t="shared" si="14"/>
        <v/>
      </c>
      <c r="P48" s="151" t="str">
        <f>IF('登録　様式2-2 '!G55="","",'登録　様式2-2 '!G55)</f>
        <v/>
      </c>
      <c r="Q48" s="88" t="str">
        <f t="shared" si="6"/>
        <v/>
      </c>
      <c r="R48" s="88" t="str">
        <f t="shared" si="7"/>
        <v/>
      </c>
      <c r="S48" s="139" t="str">
        <f t="shared" si="8"/>
        <v/>
      </c>
      <c r="Y48" s="9">
        <v>42</v>
      </c>
      <c r="Z48" s="8" t="s">
        <v>123</v>
      </c>
      <c r="AA48" s="29">
        <v>14</v>
      </c>
      <c r="AB48" s="8" t="s">
        <v>143</v>
      </c>
    </row>
    <row r="49" spans="1:28" x14ac:dyDescent="0.15">
      <c r="A49" s="19">
        <v>43</v>
      </c>
      <c r="B49" s="49" t="str">
        <f>IF('登録　様式2-2 '!C56="","",'登録　様式2-2 '!C56)</f>
        <v/>
      </c>
      <c r="C49" s="67" t="str">
        <f>IF('登録　様式2-2 '!J56="","",'登録　様式2-2 '!J56)</f>
        <v/>
      </c>
      <c r="D49" s="57" t="str">
        <f>IF('登録　様式2-2 '!D56="","",'登録　様式2-2 '!D56)</f>
        <v/>
      </c>
      <c r="E49" s="57" t="str">
        <f>IF('登録　様式2-2 '!E56="","",'登録　様式2-2 '!E56)</f>
        <v/>
      </c>
      <c r="F49" s="57" t="str">
        <f>IF(B49="","",'登録　様式2-2 '!K56)</f>
        <v/>
      </c>
      <c r="G49" s="50" t="str">
        <f>IF(B49="","",'登録　様式2-2 '!F56)</f>
        <v/>
      </c>
      <c r="H49" s="61" t="str">
        <f>IF(B49="","",'登録　様式2-2 '!L56)</f>
        <v/>
      </c>
      <c r="I49" s="50" t="str">
        <f>IF(B49="","",'登録　様式2-2 '!M56)</f>
        <v/>
      </c>
      <c r="J49" s="59" t="str">
        <f t="shared" si="12"/>
        <v/>
      </c>
      <c r="K49" s="50" t="str">
        <f t="shared" si="1"/>
        <v/>
      </c>
      <c r="L49" s="59" t="str">
        <f t="shared" si="13"/>
        <v/>
      </c>
      <c r="M49" s="50" t="str">
        <f t="shared" si="3"/>
        <v/>
      </c>
      <c r="N49" s="152" t="str">
        <f t="shared" si="4"/>
        <v/>
      </c>
      <c r="O49" s="60" t="str">
        <f t="shared" si="14"/>
        <v/>
      </c>
      <c r="P49" s="151" t="str">
        <f>IF('登録　様式2-2 '!G56="","",'登録　様式2-2 '!G56)</f>
        <v/>
      </c>
      <c r="Q49" s="88" t="str">
        <f t="shared" si="6"/>
        <v/>
      </c>
      <c r="R49" s="88" t="str">
        <f t="shared" si="7"/>
        <v/>
      </c>
      <c r="S49" s="139" t="str">
        <f t="shared" si="8"/>
        <v/>
      </c>
      <c r="Y49" s="9">
        <v>43</v>
      </c>
      <c r="Z49" s="8" t="s">
        <v>124</v>
      </c>
      <c r="AA49" s="29">
        <v>14</v>
      </c>
      <c r="AB49" s="8" t="s">
        <v>143</v>
      </c>
    </row>
    <row r="50" spans="1:28" x14ac:dyDescent="0.15">
      <c r="A50" s="19">
        <v>44</v>
      </c>
      <c r="B50" s="49" t="str">
        <f>IF('登録　様式2-2 '!C57="","",'登録　様式2-2 '!C57)</f>
        <v/>
      </c>
      <c r="C50" s="67" t="str">
        <f>IF('登録　様式2-2 '!J57="","",'登録　様式2-2 '!J57)</f>
        <v/>
      </c>
      <c r="D50" s="57" t="str">
        <f>IF('登録　様式2-2 '!D57="","",'登録　様式2-2 '!D57)</f>
        <v/>
      </c>
      <c r="E50" s="57" t="str">
        <f>IF('登録　様式2-2 '!E57="","",'登録　様式2-2 '!E57)</f>
        <v/>
      </c>
      <c r="F50" s="57" t="str">
        <f>IF(B50="","",'登録　様式2-2 '!K57)</f>
        <v/>
      </c>
      <c r="G50" s="50" t="str">
        <f>IF(B50="","",'登録　様式2-2 '!F57)</f>
        <v/>
      </c>
      <c r="H50" s="61" t="str">
        <f>IF(B50="","",'登録　様式2-2 '!L57)</f>
        <v/>
      </c>
      <c r="I50" s="50" t="str">
        <f>IF(B50="","",'登録　様式2-2 '!M57)</f>
        <v/>
      </c>
      <c r="J50" s="59" t="str">
        <f t="shared" si="12"/>
        <v/>
      </c>
      <c r="K50" s="50" t="str">
        <f t="shared" si="1"/>
        <v/>
      </c>
      <c r="L50" s="59" t="str">
        <f t="shared" si="13"/>
        <v/>
      </c>
      <c r="M50" s="50" t="str">
        <f t="shared" si="3"/>
        <v/>
      </c>
      <c r="N50" s="152" t="str">
        <f t="shared" si="4"/>
        <v/>
      </c>
      <c r="O50" s="60" t="str">
        <f t="shared" si="14"/>
        <v/>
      </c>
      <c r="P50" s="151" t="str">
        <f>IF('登録　様式2-2 '!G57="","",'登録　様式2-2 '!G57)</f>
        <v/>
      </c>
      <c r="Q50" s="88" t="str">
        <f t="shared" si="6"/>
        <v/>
      </c>
      <c r="R50" s="88" t="str">
        <f t="shared" si="7"/>
        <v/>
      </c>
      <c r="S50" s="139" t="str">
        <f t="shared" si="8"/>
        <v/>
      </c>
      <c r="Y50" s="9">
        <v>44</v>
      </c>
      <c r="Z50" s="8" t="s">
        <v>126</v>
      </c>
      <c r="AA50" s="29">
        <v>14</v>
      </c>
      <c r="AB50" s="8" t="s">
        <v>143</v>
      </c>
    </row>
    <row r="51" spans="1:28" x14ac:dyDescent="0.15">
      <c r="A51" s="19">
        <v>45</v>
      </c>
      <c r="B51" s="49" t="str">
        <f>IF('登録　様式2-2 '!C58="","",'登録　様式2-2 '!C58)</f>
        <v/>
      </c>
      <c r="C51" s="67" t="str">
        <f>IF('登録　様式2-2 '!J58="","",'登録　様式2-2 '!J58)</f>
        <v/>
      </c>
      <c r="D51" s="57" t="str">
        <f>IF('登録　様式2-2 '!D58="","",'登録　様式2-2 '!D58)</f>
        <v/>
      </c>
      <c r="E51" s="57" t="str">
        <f>IF('登録　様式2-2 '!E58="","",'登録　様式2-2 '!E58)</f>
        <v/>
      </c>
      <c r="F51" s="57" t="str">
        <f>IF(B51="","",'登録　様式2-2 '!K58)</f>
        <v/>
      </c>
      <c r="G51" s="50" t="str">
        <f>IF(B51="","",'登録　様式2-2 '!F58)</f>
        <v/>
      </c>
      <c r="H51" s="61" t="str">
        <f>IF(B51="","",'登録　様式2-2 '!L58)</f>
        <v/>
      </c>
      <c r="I51" s="50" t="str">
        <f>IF(B51="","",'登録　様式2-2 '!M58)</f>
        <v/>
      </c>
      <c r="J51" s="59" t="str">
        <f t="shared" si="12"/>
        <v/>
      </c>
      <c r="K51" s="50" t="str">
        <f t="shared" si="1"/>
        <v/>
      </c>
      <c r="L51" s="59" t="str">
        <f t="shared" si="13"/>
        <v/>
      </c>
      <c r="M51" s="50" t="str">
        <f t="shared" si="3"/>
        <v/>
      </c>
      <c r="N51" s="152" t="str">
        <f t="shared" si="4"/>
        <v/>
      </c>
      <c r="O51" s="60" t="str">
        <f t="shared" si="14"/>
        <v/>
      </c>
      <c r="P51" s="151" t="str">
        <f>IF('登録　様式2-2 '!G58="","",'登録　様式2-2 '!G58)</f>
        <v/>
      </c>
      <c r="Q51" s="88" t="str">
        <f t="shared" si="6"/>
        <v/>
      </c>
      <c r="R51" s="88" t="str">
        <f t="shared" si="7"/>
        <v/>
      </c>
      <c r="S51" s="139" t="str">
        <f t="shared" si="8"/>
        <v/>
      </c>
      <c r="Y51" s="9">
        <v>45</v>
      </c>
      <c r="Z51" s="8" t="s">
        <v>128</v>
      </c>
      <c r="AA51" s="29">
        <v>14</v>
      </c>
      <c r="AB51" s="8" t="s">
        <v>143</v>
      </c>
    </row>
    <row r="52" spans="1:28" x14ac:dyDescent="0.15">
      <c r="A52" s="19">
        <v>46</v>
      </c>
      <c r="B52" s="49" t="str">
        <f>IF('登録　様式2-2 '!C59="","",'登録　様式2-2 '!C59)</f>
        <v/>
      </c>
      <c r="C52" s="67" t="str">
        <f>IF('登録　様式2-2 '!J59="","",'登録　様式2-2 '!J59)</f>
        <v/>
      </c>
      <c r="D52" s="57" t="str">
        <f>IF('登録　様式2-2 '!D59="","",'登録　様式2-2 '!D59)</f>
        <v/>
      </c>
      <c r="E52" s="57" t="str">
        <f>IF('登録　様式2-2 '!E59="","",'登録　様式2-2 '!E59)</f>
        <v/>
      </c>
      <c r="F52" s="57" t="str">
        <f>IF(B52="","",'登録　様式2-2 '!K59)</f>
        <v/>
      </c>
      <c r="G52" s="50" t="str">
        <f>IF(B52="","",'登録　様式2-2 '!F59)</f>
        <v/>
      </c>
      <c r="H52" s="61" t="str">
        <f>IF(B52="","",'登録　様式2-2 '!L59)</f>
        <v/>
      </c>
      <c r="I52" s="50" t="str">
        <f>IF(B52="","",'登録　様式2-2 '!M59)</f>
        <v/>
      </c>
      <c r="J52" s="59" t="str">
        <f t="shared" si="12"/>
        <v/>
      </c>
      <c r="K52" s="50" t="str">
        <f t="shared" si="1"/>
        <v/>
      </c>
      <c r="L52" s="59" t="str">
        <f t="shared" si="13"/>
        <v/>
      </c>
      <c r="M52" s="50" t="str">
        <f t="shared" si="3"/>
        <v/>
      </c>
      <c r="N52" s="152" t="str">
        <f t="shared" si="4"/>
        <v/>
      </c>
      <c r="O52" s="60" t="str">
        <f t="shared" si="14"/>
        <v/>
      </c>
      <c r="P52" s="151" t="str">
        <f>IF('登録　様式2-2 '!G59="","",'登録　様式2-2 '!G59)</f>
        <v/>
      </c>
      <c r="Q52" s="88" t="str">
        <f t="shared" si="6"/>
        <v/>
      </c>
      <c r="R52" s="88" t="str">
        <f t="shared" si="7"/>
        <v/>
      </c>
      <c r="S52" s="139" t="str">
        <f t="shared" si="8"/>
        <v/>
      </c>
      <c r="Y52" s="9">
        <v>46</v>
      </c>
      <c r="Z52" s="8" t="s">
        <v>130</v>
      </c>
      <c r="AA52" s="29">
        <v>14</v>
      </c>
      <c r="AB52" s="8" t="s">
        <v>143</v>
      </c>
    </row>
    <row r="53" spans="1:28" x14ac:dyDescent="0.15">
      <c r="A53" s="19">
        <v>47</v>
      </c>
      <c r="B53" s="49" t="str">
        <f>IF('登録　様式2-2 '!C60="","",'登録　様式2-2 '!C60)</f>
        <v/>
      </c>
      <c r="C53" s="67" t="str">
        <f>IF('登録　様式2-2 '!J60="","",'登録　様式2-2 '!J60)</f>
        <v/>
      </c>
      <c r="D53" s="57" t="str">
        <f>IF('登録　様式2-2 '!D60="","",'登録　様式2-2 '!D60)</f>
        <v/>
      </c>
      <c r="E53" s="57" t="str">
        <f>IF('登録　様式2-2 '!E60="","",'登録　様式2-2 '!E60)</f>
        <v/>
      </c>
      <c r="F53" s="57" t="str">
        <f>IF(B53="","",'登録　様式2-2 '!K60)</f>
        <v/>
      </c>
      <c r="G53" s="50" t="str">
        <f>IF(B53="","",'登録　様式2-2 '!F60)</f>
        <v/>
      </c>
      <c r="H53" s="61" t="str">
        <f>IF(B53="","",'登録　様式2-2 '!L60)</f>
        <v/>
      </c>
      <c r="I53" s="50" t="str">
        <f>IF(B53="","",'登録　様式2-2 '!M60)</f>
        <v/>
      </c>
      <c r="J53" s="59" t="str">
        <f t="shared" si="12"/>
        <v/>
      </c>
      <c r="K53" s="50" t="str">
        <f t="shared" si="1"/>
        <v/>
      </c>
      <c r="L53" s="59" t="str">
        <f t="shared" si="13"/>
        <v/>
      </c>
      <c r="M53" s="50" t="str">
        <f t="shared" si="3"/>
        <v/>
      </c>
      <c r="N53" s="152" t="str">
        <f t="shared" si="4"/>
        <v/>
      </c>
      <c r="O53" s="60" t="str">
        <f t="shared" si="14"/>
        <v/>
      </c>
      <c r="P53" s="151" t="str">
        <f>IF('登録　様式2-2 '!G60="","",'登録　様式2-2 '!G60)</f>
        <v/>
      </c>
      <c r="Q53" s="88" t="str">
        <f t="shared" si="6"/>
        <v/>
      </c>
      <c r="R53" s="88" t="str">
        <f t="shared" si="7"/>
        <v/>
      </c>
      <c r="S53" s="139" t="str">
        <f t="shared" si="8"/>
        <v/>
      </c>
      <c r="Y53" s="9">
        <v>47</v>
      </c>
      <c r="Z53" s="8" t="s">
        <v>132</v>
      </c>
      <c r="AA53" s="29">
        <v>14</v>
      </c>
      <c r="AB53" s="8" t="s">
        <v>143</v>
      </c>
    </row>
    <row r="54" spans="1:28" x14ac:dyDescent="0.15">
      <c r="A54" s="19">
        <v>48</v>
      </c>
      <c r="B54" s="49" t="str">
        <f>IF('登録　様式2-2 '!C61="","",'登録　様式2-2 '!C61)</f>
        <v/>
      </c>
      <c r="C54" s="67" t="str">
        <f>IF('登録　様式2-2 '!J61="","",'登録　様式2-2 '!J61)</f>
        <v/>
      </c>
      <c r="D54" s="57" t="str">
        <f>IF('登録　様式2-2 '!D61="","",'登録　様式2-2 '!D61)</f>
        <v/>
      </c>
      <c r="E54" s="57" t="str">
        <f>IF('登録　様式2-2 '!E61="","",'登録　様式2-2 '!E61)</f>
        <v/>
      </c>
      <c r="F54" s="57" t="str">
        <f>IF(B54="","",'登録　様式2-2 '!K61)</f>
        <v/>
      </c>
      <c r="G54" s="50" t="str">
        <f>IF(B54="","",'登録　様式2-2 '!F61)</f>
        <v/>
      </c>
      <c r="H54" s="61" t="str">
        <f>IF(B54="","",'登録　様式2-2 '!L61)</f>
        <v/>
      </c>
      <c r="I54" s="50" t="str">
        <f>IF(B54="","",'登録　様式2-2 '!M61)</f>
        <v/>
      </c>
      <c r="J54" s="59" t="str">
        <f t="shared" si="12"/>
        <v/>
      </c>
      <c r="K54" s="50" t="str">
        <f t="shared" si="1"/>
        <v/>
      </c>
      <c r="L54" s="59" t="str">
        <f t="shared" si="13"/>
        <v/>
      </c>
      <c r="M54" s="50" t="str">
        <f t="shared" si="3"/>
        <v/>
      </c>
      <c r="N54" s="152" t="str">
        <f t="shared" si="4"/>
        <v/>
      </c>
      <c r="O54" s="60" t="str">
        <f t="shared" si="14"/>
        <v/>
      </c>
      <c r="P54" s="151" t="str">
        <f>IF('登録　様式2-2 '!G61="","",'登録　様式2-2 '!G61)</f>
        <v/>
      </c>
      <c r="Q54" s="88" t="str">
        <f t="shared" si="6"/>
        <v/>
      </c>
      <c r="R54" s="88" t="str">
        <f t="shared" si="7"/>
        <v/>
      </c>
      <c r="S54" s="139" t="str">
        <f t="shared" si="8"/>
        <v/>
      </c>
      <c r="Y54" s="9">
        <v>48</v>
      </c>
      <c r="Z54" s="8" t="s">
        <v>134</v>
      </c>
      <c r="AA54" s="29">
        <v>21</v>
      </c>
      <c r="AB54" s="8" t="s">
        <v>144</v>
      </c>
    </row>
    <row r="55" spans="1:28" x14ac:dyDescent="0.15">
      <c r="A55" s="19">
        <v>49</v>
      </c>
      <c r="B55" s="49" t="str">
        <f>IF('登録　様式2-2 '!C62="","",'登録　様式2-2 '!C62)</f>
        <v/>
      </c>
      <c r="C55" s="67" t="str">
        <f>IF('登録　様式2-2 '!J62="","",'登録　様式2-2 '!J62)</f>
        <v/>
      </c>
      <c r="D55" s="57" t="str">
        <f>IF('登録　様式2-2 '!D62="","",'登録　様式2-2 '!D62)</f>
        <v/>
      </c>
      <c r="E55" s="57" t="str">
        <f>IF('登録　様式2-2 '!E62="","",'登録　様式2-2 '!E62)</f>
        <v/>
      </c>
      <c r="F55" s="57" t="str">
        <f>IF(B55="","",'登録　様式2-2 '!K62)</f>
        <v/>
      </c>
      <c r="G55" s="50" t="str">
        <f>IF(B55="","",'登録　様式2-2 '!F62)</f>
        <v/>
      </c>
      <c r="H55" s="61" t="str">
        <f>IF(B55="","",'登録　様式2-2 '!L62)</f>
        <v/>
      </c>
      <c r="I55" s="50" t="str">
        <f>IF(B55="","",'登録　様式2-2 '!M62)</f>
        <v/>
      </c>
      <c r="J55" s="59" t="str">
        <f t="shared" si="12"/>
        <v/>
      </c>
      <c r="K55" s="50" t="str">
        <f t="shared" si="1"/>
        <v/>
      </c>
      <c r="L55" s="59" t="str">
        <f t="shared" si="13"/>
        <v/>
      </c>
      <c r="M55" s="50" t="str">
        <f t="shared" si="3"/>
        <v/>
      </c>
      <c r="N55" s="152" t="str">
        <f t="shared" si="4"/>
        <v/>
      </c>
      <c r="O55" s="60" t="str">
        <f t="shared" si="14"/>
        <v/>
      </c>
      <c r="P55" s="151" t="str">
        <f>IF('登録　様式2-2 '!G62="","",'登録　様式2-2 '!G62)</f>
        <v/>
      </c>
      <c r="Q55" s="88" t="str">
        <f t="shared" si="6"/>
        <v/>
      </c>
      <c r="R55" s="88" t="str">
        <f t="shared" si="7"/>
        <v/>
      </c>
      <c r="S55" s="139" t="str">
        <f t="shared" si="8"/>
        <v/>
      </c>
      <c r="Y55" s="9">
        <v>49</v>
      </c>
      <c r="Z55" s="8" t="s">
        <v>136</v>
      </c>
      <c r="AA55" s="29">
        <v>21</v>
      </c>
      <c r="AB55" s="8" t="s">
        <v>144</v>
      </c>
    </row>
    <row r="56" spans="1:28" x14ac:dyDescent="0.15">
      <c r="A56" s="19">
        <v>50</v>
      </c>
      <c r="B56" s="49" t="str">
        <f>IF('登録　様式2-2 '!C63="","",'登録　様式2-2 '!C63)</f>
        <v/>
      </c>
      <c r="C56" s="67" t="str">
        <f>IF('登録　様式2-2 '!J63="","",'登録　様式2-2 '!J63)</f>
        <v/>
      </c>
      <c r="D56" s="57" t="str">
        <f>IF('登録　様式2-2 '!D63="","",'登録　様式2-2 '!D63)</f>
        <v/>
      </c>
      <c r="E56" s="57" t="str">
        <f>IF('登録　様式2-2 '!E63="","",'登録　様式2-2 '!E63)</f>
        <v/>
      </c>
      <c r="F56" s="57" t="str">
        <f>IF(B56="","",'登録　様式2-2 '!K63)</f>
        <v/>
      </c>
      <c r="G56" s="50" t="str">
        <f>IF(B56="","",'登録　様式2-2 '!F63)</f>
        <v/>
      </c>
      <c r="H56" s="61" t="str">
        <f>IF(B56="","",'登録　様式2-2 '!L63)</f>
        <v/>
      </c>
      <c r="I56" s="50" t="str">
        <f>IF(B56="","",'登録　様式2-2 '!M63)</f>
        <v/>
      </c>
      <c r="J56" s="59" t="str">
        <f t="shared" si="12"/>
        <v/>
      </c>
      <c r="K56" s="50" t="str">
        <f t="shared" si="1"/>
        <v/>
      </c>
      <c r="L56" s="59" t="str">
        <f t="shared" si="13"/>
        <v/>
      </c>
      <c r="M56" s="50" t="str">
        <f t="shared" si="3"/>
        <v/>
      </c>
      <c r="N56" s="152" t="str">
        <f t="shared" si="4"/>
        <v/>
      </c>
      <c r="O56" s="60" t="str">
        <f t="shared" si="14"/>
        <v/>
      </c>
      <c r="P56" s="151" t="str">
        <f>IF('登録　様式2-2 '!G63="","",'登録　様式2-2 '!G63)</f>
        <v/>
      </c>
      <c r="Q56" s="88" t="str">
        <f t="shared" si="6"/>
        <v/>
      </c>
      <c r="R56" s="88" t="str">
        <f t="shared" si="7"/>
        <v/>
      </c>
      <c r="S56" s="139" t="str">
        <f t="shared" si="8"/>
        <v/>
      </c>
      <c r="Y56" s="9">
        <v>50</v>
      </c>
      <c r="Z56" s="8" t="s">
        <v>138</v>
      </c>
      <c r="AA56" s="29">
        <v>21</v>
      </c>
      <c r="AB56" s="8" t="s">
        <v>144</v>
      </c>
    </row>
    <row r="57" spans="1:28" x14ac:dyDescent="0.15">
      <c r="A57" s="19">
        <v>51</v>
      </c>
      <c r="B57" s="49" t="str">
        <f>IF('登録　様式2-2 '!C64="","",'登録　様式2-2 '!C64)</f>
        <v/>
      </c>
      <c r="C57" s="67" t="str">
        <f>IF('登録　様式2-2 '!J64="","",'登録　様式2-2 '!J64)</f>
        <v/>
      </c>
      <c r="D57" s="57" t="str">
        <f>IF('登録　様式2-2 '!D64="","",'登録　様式2-2 '!D64)</f>
        <v/>
      </c>
      <c r="E57" s="57" t="str">
        <f>IF('登録　様式2-2 '!E64="","",'登録　様式2-2 '!E64)</f>
        <v/>
      </c>
      <c r="F57" s="57" t="str">
        <f>IF(B57="","",'登録　様式2-2 '!K64)</f>
        <v/>
      </c>
      <c r="G57" s="50" t="str">
        <f>IF(B57="","",'登録　様式2-2 '!F64)</f>
        <v/>
      </c>
      <c r="H57" s="61" t="str">
        <f>IF(B57="","",'登録　様式2-2 '!L64)</f>
        <v/>
      </c>
      <c r="I57" s="50" t="str">
        <f>IF(B57="","",'登録　様式2-2 '!M64)</f>
        <v/>
      </c>
      <c r="J57" s="59" t="str">
        <f t="shared" si="12"/>
        <v/>
      </c>
      <c r="K57" s="50" t="str">
        <f t="shared" si="1"/>
        <v/>
      </c>
      <c r="L57" s="59" t="str">
        <f t="shared" si="13"/>
        <v/>
      </c>
      <c r="M57" s="50" t="str">
        <f t="shared" si="3"/>
        <v/>
      </c>
      <c r="N57" s="152" t="str">
        <f t="shared" si="4"/>
        <v/>
      </c>
      <c r="O57" s="60" t="str">
        <f t="shared" si="14"/>
        <v/>
      </c>
      <c r="P57" s="151" t="str">
        <f>IF('登録　様式2-2 '!G64="","",'登録　様式2-2 '!G64)</f>
        <v/>
      </c>
      <c r="Q57" s="88" t="str">
        <f t="shared" si="6"/>
        <v/>
      </c>
      <c r="R57" s="88" t="str">
        <f t="shared" si="7"/>
        <v/>
      </c>
      <c r="S57" s="139" t="str">
        <f t="shared" si="8"/>
        <v/>
      </c>
      <c r="Y57" s="9">
        <v>51</v>
      </c>
      <c r="Z57" s="8" t="s">
        <v>11</v>
      </c>
      <c r="AA57" s="29">
        <v>21</v>
      </c>
      <c r="AB57" s="8" t="s">
        <v>144</v>
      </c>
    </row>
    <row r="58" spans="1:28" x14ac:dyDescent="0.15">
      <c r="A58" s="19">
        <v>52</v>
      </c>
      <c r="B58" s="49" t="str">
        <f>IF('登録　様式2-2 '!C65="","",'登録　様式2-2 '!C65)</f>
        <v/>
      </c>
      <c r="C58" s="67" t="str">
        <f>IF('登録　様式2-2 '!J65="","",'登録　様式2-2 '!J65)</f>
        <v/>
      </c>
      <c r="D58" s="57" t="str">
        <f>IF('登録　様式2-2 '!D65="","",'登録　様式2-2 '!D65)</f>
        <v/>
      </c>
      <c r="E58" s="57" t="str">
        <f>IF('登録　様式2-2 '!E65="","",'登録　様式2-2 '!E65)</f>
        <v/>
      </c>
      <c r="F58" s="57" t="str">
        <f>IF(B58="","",'登録　様式2-2 '!K65)</f>
        <v/>
      </c>
      <c r="G58" s="50" t="str">
        <f>IF(B58="","",'登録　様式2-2 '!F65)</f>
        <v/>
      </c>
      <c r="H58" s="61" t="str">
        <f>IF(B58="","",'登録　様式2-2 '!L65)</f>
        <v/>
      </c>
      <c r="I58" s="50" t="str">
        <f>IF(B58="","",'登録　様式2-2 '!M65)</f>
        <v/>
      </c>
      <c r="J58" s="59" t="str">
        <f t="shared" si="12"/>
        <v/>
      </c>
      <c r="K58" s="50" t="str">
        <f t="shared" si="1"/>
        <v/>
      </c>
      <c r="L58" s="59" t="str">
        <f t="shared" si="13"/>
        <v/>
      </c>
      <c r="M58" s="50" t="str">
        <f t="shared" si="3"/>
        <v/>
      </c>
      <c r="N58" s="152" t="str">
        <f t="shared" si="4"/>
        <v/>
      </c>
      <c r="O58" s="60" t="str">
        <f t="shared" si="14"/>
        <v/>
      </c>
      <c r="P58" s="151" t="str">
        <f>IF('登録　様式2-2 '!G65="","",'登録　様式2-2 '!G65)</f>
        <v/>
      </c>
      <c r="Q58" s="88" t="str">
        <f t="shared" si="6"/>
        <v/>
      </c>
      <c r="R58" s="88" t="str">
        <f t="shared" si="7"/>
        <v/>
      </c>
      <c r="S58" s="139" t="str">
        <f t="shared" si="8"/>
        <v/>
      </c>
      <c r="Y58" s="9">
        <v>52</v>
      </c>
      <c r="Z58" s="8" t="s">
        <v>14</v>
      </c>
      <c r="AA58" s="29">
        <v>21</v>
      </c>
      <c r="AB58" s="8" t="s">
        <v>144</v>
      </c>
    </row>
    <row r="59" spans="1:28" x14ac:dyDescent="0.15">
      <c r="A59" s="19">
        <v>53</v>
      </c>
      <c r="B59" s="49" t="str">
        <f>IF('登録　様式2-2 '!C66="","",'登録　様式2-2 '!C66)</f>
        <v/>
      </c>
      <c r="C59" s="67" t="str">
        <f>IF('登録　様式2-2 '!J66="","",'登録　様式2-2 '!J66)</f>
        <v/>
      </c>
      <c r="D59" s="57" t="str">
        <f>IF('登録　様式2-2 '!D66="","",'登録　様式2-2 '!D66)</f>
        <v/>
      </c>
      <c r="E59" s="57" t="str">
        <f>IF('登録　様式2-2 '!E66="","",'登録　様式2-2 '!E66)</f>
        <v/>
      </c>
      <c r="F59" s="57" t="str">
        <f>IF(B59="","",'登録　様式2-2 '!K66)</f>
        <v/>
      </c>
      <c r="G59" s="50" t="str">
        <f>IF(B59="","",'登録　様式2-2 '!F66)</f>
        <v/>
      </c>
      <c r="H59" s="61" t="str">
        <f>IF(B59="","",'登録　様式2-2 '!L66)</f>
        <v/>
      </c>
      <c r="I59" s="50" t="str">
        <f>IF(B59="","",'登録　様式2-2 '!M66)</f>
        <v/>
      </c>
      <c r="J59" s="59" t="str">
        <f t="shared" si="12"/>
        <v/>
      </c>
      <c r="K59" s="50" t="str">
        <f t="shared" si="1"/>
        <v/>
      </c>
      <c r="L59" s="59" t="str">
        <f t="shared" si="13"/>
        <v/>
      </c>
      <c r="M59" s="50" t="str">
        <f t="shared" si="3"/>
        <v/>
      </c>
      <c r="N59" s="152" t="str">
        <f t="shared" si="4"/>
        <v/>
      </c>
      <c r="O59" s="60" t="str">
        <f t="shared" si="14"/>
        <v/>
      </c>
      <c r="P59" s="151" t="str">
        <f>IF('登録　様式2-2 '!G66="","",'登録　様式2-2 '!G66)</f>
        <v/>
      </c>
      <c r="Q59" s="88" t="str">
        <f t="shared" si="6"/>
        <v/>
      </c>
      <c r="R59" s="88" t="str">
        <f t="shared" si="7"/>
        <v/>
      </c>
      <c r="S59" s="139" t="str">
        <f t="shared" si="8"/>
        <v/>
      </c>
      <c r="Y59" s="9">
        <v>53</v>
      </c>
      <c r="Z59" s="8" t="s">
        <v>16</v>
      </c>
      <c r="AA59" s="29">
        <v>21</v>
      </c>
      <c r="AB59" s="8" t="s">
        <v>144</v>
      </c>
    </row>
    <row r="60" spans="1:28" x14ac:dyDescent="0.15">
      <c r="A60" s="19">
        <v>54</v>
      </c>
      <c r="B60" s="49" t="str">
        <f>IF('登録　様式2-2 '!C67="","",'登録　様式2-2 '!C67)</f>
        <v/>
      </c>
      <c r="C60" s="67" t="str">
        <f>IF('登録　様式2-2 '!J67="","",'登録　様式2-2 '!J67)</f>
        <v/>
      </c>
      <c r="D60" s="57" t="str">
        <f>IF('登録　様式2-2 '!D67="","",'登録　様式2-2 '!D67)</f>
        <v/>
      </c>
      <c r="E60" s="57" t="str">
        <f>IF('登録　様式2-2 '!E67="","",'登録　様式2-2 '!E67)</f>
        <v/>
      </c>
      <c r="F60" s="57" t="str">
        <f>IF(B60="","",'登録　様式2-2 '!K67)</f>
        <v/>
      </c>
      <c r="G60" s="50" t="str">
        <f>IF(B60="","",'登録　様式2-2 '!F67)</f>
        <v/>
      </c>
      <c r="H60" s="61" t="str">
        <f>IF(B60="","",'登録　様式2-2 '!L67)</f>
        <v/>
      </c>
      <c r="I60" s="50" t="str">
        <f>IF(B60="","",'登録　様式2-2 '!M67)</f>
        <v/>
      </c>
      <c r="J60" s="59" t="str">
        <f t="shared" si="12"/>
        <v/>
      </c>
      <c r="K60" s="50" t="str">
        <f t="shared" si="1"/>
        <v/>
      </c>
      <c r="L60" s="59" t="str">
        <f t="shared" si="13"/>
        <v/>
      </c>
      <c r="M60" s="50" t="str">
        <f t="shared" si="3"/>
        <v/>
      </c>
      <c r="N60" s="152" t="str">
        <f t="shared" si="4"/>
        <v/>
      </c>
      <c r="O60" s="60" t="str">
        <f t="shared" si="14"/>
        <v/>
      </c>
      <c r="P60" s="151" t="str">
        <f>IF('登録　様式2-2 '!G67="","",'登録　様式2-2 '!G67)</f>
        <v/>
      </c>
      <c r="Q60" s="88" t="str">
        <f t="shared" si="6"/>
        <v/>
      </c>
      <c r="R60" s="88" t="str">
        <f t="shared" si="7"/>
        <v/>
      </c>
      <c r="S60" s="139" t="str">
        <f t="shared" si="8"/>
        <v/>
      </c>
      <c r="Y60" s="9">
        <v>54</v>
      </c>
      <c r="Z60" s="8" t="s">
        <v>19</v>
      </c>
      <c r="AA60" s="29">
        <v>21</v>
      </c>
      <c r="AB60" s="8" t="s">
        <v>144</v>
      </c>
    </row>
    <row r="61" spans="1:28" x14ac:dyDescent="0.15">
      <c r="A61" s="19">
        <v>55</v>
      </c>
      <c r="B61" s="49" t="str">
        <f>IF('登録　様式2-2 '!C68="","",'登録　様式2-2 '!C68)</f>
        <v/>
      </c>
      <c r="C61" s="67" t="str">
        <f>IF('登録　様式2-2 '!J68="","",'登録　様式2-2 '!J68)</f>
        <v/>
      </c>
      <c r="D61" s="57" t="str">
        <f>IF('登録　様式2-2 '!D68="","",'登録　様式2-2 '!D68)</f>
        <v/>
      </c>
      <c r="E61" s="57" t="str">
        <f>IF('登録　様式2-2 '!E68="","",'登録　様式2-2 '!E68)</f>
        <v/>
      </c>
      <c r="F61" s="57" t="str">
        <f>IF(B61="","",'登録　様式2-2 '!K68)</f>
        <v/>
      </c>
      <c r="G61" s="50" t="str">
        <f>IF(B61="","",'登録　様式2-2 '!F68)</f>
        <v/>
      </c>
      <c r="H61" s="61" t="str">
        <f>IF(B61="","",'登録　様式2-2 '!L68)</f>
        <v/>
      </c>
      <c r="I61" s="50" t="str">
        <f>IF(B61="","",'登録　様式2-2 '!M68)</f>
        <v/>
      </c>
      <c r="J61" s="59" t="str">
        <f t="shared" si="12"/>
        <v/>
      </c>
      <c r="K61" s="50" t="str">
        <f t="shared" si="1"/>
        <v/>
      </c>
      <c r="L61" s="59" t="str">
        <f t="shared" si="13"/>
        <v/>
      </c>
      <c r="M61" s="50" t="str">
        <f t="shared" si="3"/>
        <v/>
      </c>
      <c r="N61" s="152" t="str">
        <f t="shared" si="4"/>
        <v/>
      </c>
      <c r="O61" s="60" t="str">
        <f t="shared" si="14"/>
        <v/>
      </c>
      <c r="P61" s="151" t="str">
        <f>IF('登録　様式2-2 '!G68="","",'登録　様式2-2 '!G68)</f>
        <v/>
      </c>
      <c r="Q61" s="88" t="str">
        <f t="shared" si="6"/>
        <v/>
      </c>
      <c r="R61" s="88" t="str">
        <f t="shared" si="7"/>
        <v/>
      </c>
      <c r="S61" s="139" t="str">
        <f t="shared" si="8"/>
        <v/>
      </c>
      <c r="Y61" s="9">
        <v>55</v>
      </c>
      <c r="Z61" s="8" t="s">
        <v>22</v>
      </c>
      <c r="AA61" s="29">
        <v>21</v>
      </c>
      <c r="AB61" s="8" t="s">
        <v>144</v>
      </c>
    </row>
    <row r="62" spans="1:28" x14ac:dyDescent="0.15">
      <c r="A62" s="19">
        <v>56</v>
      </c>
      <c r="B62" s="49" t="str">
        <f>IF('登録　様式2-2 '!C69="","",'登録　様式2-2 '!C69)</f>
        <v/>
      </c>
      <c r="C62" s="67" t="str">
        <f>IF('登録　様式2-2 '!J69="","",'登録　様式2-2 '!J69)</f>
        <v/>
      </c>
      <c r="D62" s="57" t="str">
        <f>IF('登録　様式2-2 '!D69="","",'登録　様式2-2 '!D69)</f>
        <v/>
      </c>
      <c r="E62" s="57" t="str">
        <f>IF('登録　様式2-2 '!E69="","",'登録　様式2-2 '!E69)</f>
        <v/>
      </c>
      <c r="F62" s="57" t="str">
        <f>IF(B62="","",'登録　様式2-2 '!K69)</f>
        <v/>
      </c>
      <c r="G62" s="50" t="str">
        <f>IF(B62="","",'登録　様式2-2 '!F69)</f>
        <v/>
      </c>
      <c r="H62" s="61" t="str">
        <f>IF(B62="","",'登録　様式2-2 '!L69)</f>
        <v/>
      </c>
      <c r="I62" s="50" t="str">
        <f>IF(B62="","",'登録　様式2-2 '!M69)</f>
        <v/>
      </c>
      <c r="J62" s="59" t="str">
        <f t="shared" si="12"/>
        <v/>
      </c>
      <c r="K62" s="50" t="str">
        <f t="shared" si="1"/>
        <v/>
      </c>
      <c r="L62" s="59" t="str">
        <f t="shared" si="13"/>
        <v/>
      </c>
      <c r="M62" s="50" t="str">
        <f t="shared" si="3"/>
        <v/>
      </c>
      <c r="N62" s="152" t="str">
        <f t="shared" si="4"/>
        <v/>
      </c>
      <c r="O62" s="60" t="str">
        <f t="shared" si="14"/>
        <v/>
      </c>
      <c r="P62" s="151" t="str">
        <f>IF('登録　様式2-2 '!G69="","",'登録　様式2-2 '!G69)</f>
        <v/>
      </c>
      <c r="Q62" s="88" t="str">
        <f t="shared" si="6"/>
        <v/>
      </c>
      <c r="R62" s="88" t="str">
        <f t="shared" si="7"/>
        <v/>
      </c>
      <c r="S62" s="139" t="str">
        <f t="shared" si="8"/>
        <v/>
      </c>
      <c r="Y62" s="9">
        <v>56</v>
      </c>
      <c r="Z62" s="8" t="s">
        <v>25</v>
      </c>
      <c r="AA62" s="29">
        <v>21</v>
      </c>
      <c r="AB62" s="8" t="s">
        <v>144</v>
      </c>
    </row>
    <row r="63" spans="1:28" x14ac:dyDescent="0.15">
      <c r="A63" s="19">
        <v>57</v>
      </c>
      <c r="B63" s="49" t="str">
        <f>IF('登録　様式2-2 '!C70="","",'登録　様式2-2 '!C70)</f>
        <v/>
      </c>
      <c r="C63" s="67" t="str">
        <f>IF('登録　様式2-2 '!J70="","",'登録　様式2-2 '!J70)</f>
        <v/>
      </c>
      <c r="D63" s="57" t="str">
        <f>IF('登録　様式2-2 '!D70="","",'登録　様式2-2 '!D70)</f>
        <v/>
      </c>
      <c r="E63" s="57" t="str">
        <f>IF('登録　様式2-2 '!E70="","",'登録　様式2-2 '!E70)</f>
        <v/>
      </c>
      <c r="F63" s="57" t="str">
        <f>IF(B63="","",'登録　様式2-2 '!K70)</f>
        <v/>
      </c>
      <c r="G63" s="50" t="str">
        <f>IF(B63="","",'登録　様式2-2 '!F70)</f>
        <v/>
      </c>
      <c r="H63" s="61" t="str">
        <f>IF(B63="","",'登録　様式2-2 '!L70)</f>
        <v/>
      </c>
      <c r="I63" s="50" t="str">
        <f>IF(B63="","",'登録　様式2-2 '!M70)</f>
        <v/>
      </c>
      <c r="J63" s="59" t="str">
        <f t="shared" si="12"/>
        <v/>
      </c>
      <c r="K63" s="50" t="str">
        <f t="shared" si="1"/>
        <v/>
      </c>
      <c r="L63" s="59" t="str">
        <f t="shared" si="13"/>
        <v/>
      </c>
      <c r="M63" s="50" t="str">
        <f t="shared" si="3"/>
        <v/>
      </c>
      <c r="N63" s="152" t="str">
        <f t="shared" si="4"/>
        <v/>
      </c>
      <c r="O63" s="60" t="str">
        <f t="shared" si="14"/>
        <v/>
      </c>
      <c r="P63" s="151" t="str">
        <f>IF('登録　様式2-2 '!G70="","",'登録　様式2-2 '!G70)</f>
        <v/>
      </c>
      <c r="Q63" s="88" t="str">
        <f t="shared" si="6"/>
        <v/>
      </c>
      <c r="R63" s="88" t="str">
        <f t="shared" si="7"/>
        <v/>
      </c>
      <c r="S63" s="139" t="str">
        <f t="shared" si="8"/>
        <v/>
      </c>
      <c r="Y63" s="9">
        <v>57</v>
      </c>
      <c r="Z63" s="8" t="s">
        <v>28</v>
      </c>
      <c r="AA63" s="29">
        <v>21</v>
      </c>
      <c r="AB63" s="8" t="s">
        <v>144</v>
      </c>
    </row>
    <row r="64" spans="1:28" x14ac:dyDescent="0.15">
      <c r="A64" s="19">
        <v>58</v>
      </c>
      <c r="B64" s="49" t="str">
        <f>IF('登録　様式2-2 '!C71="","",'登録　様式2-2 '!C71)</f>
        <v/>
      </c>
      <c r="C64" s="67" t="str">
        <f>IF('登録　様式2-2 '!J71="","",'登録　様式2-2 '!J71)</f>
        <v/>
      </c>
      <c r="D64" s="57" t="str">
        <f>IF('登録　様式2-2 '!D71="","",'登録　様式2-2 '!D71)</f>
        <v/>
      </c>
      <c r="E64" s="57" t="str">
        <f>IF('登録　様式2-2 '!E71="","",'登録　様式2-2 '!E71)</f>
        <v/>
      </c>
      <c r="F64" s="57" t="str">
        <f>IF(B64="","",'登録　様式2-2 '!K71)</f>
        <v/>
      </c>
      <c r="G64" s="50" t="str">
        <f>IF(B64="","",'登録　様式2-2 '!F71)</f>
        <v/>
      </c>
      <c r="H64" s="61" t="str">
        <f>IF(B64="","",'登録　様式2-2 '!L71)</f>
        <v/>
      </c>
      <c r="I64" s="50" t="str">
        <f>IF(B64="","",'登録　様式2-2 '!M71)</f>
        <v/>
      </c>
      <c r="J64" s="59" t="str">
        <f t="shared" si="12"/>
        <v/>
      </c>
      <c r="K64" s="50" t="str">
        <f t="shared" si="1"/>
        <v/>
      </c>
      <c r="L64" s="59" t="str">
        <f t="shared" si="13"/>
        <v/>
      </c>
      <c r="M64" s="50" t="str">
        <f t="shared" si="3"/>
        <v/>
      </c>
      <c r="N64" s="152" t="str">
        <f t="shared" si="4"/>
        <v/>
      </c>
      <c r="O64" s="60" t="str">
        <f t="shared" si="14"/>
        <v/>
      </c>
      <c r="P64" s="151" t="str">
        <f>IF('登録　様式2-2 '!G71="","",'登録　様式2-2 '!G71)</f>
        <v/>
      </c>
      <c r="Q64" s="88" t="str">
        <f t="shared" si="6"/>
        <v/>
      </c>
      <c r="R64" s="88" t="str">
        <f t="shared" si="7"/>
        <v/>
      </c>
      <c r="S64" s="139" t="str">
        <f t="shared" si="8"/>
        <v/>
      </c>
      <c r="Y64" s="9">
        <v>58</v>
      </c>
      <c r="Z64" s="8" t="s">
        <v>31</v>
      </c>
      <c r="AA64" s="29">
        <v>21</v>
      </c>
      <c r="AB64" s="8" t="s">
        <v>144</v>
      </c>
    </row>
    <row r="65" spans="1:28" x14ac:dyDescent="0.15">
      <c r="A65" s="19">
        <v>59</v>
      </c>
      <c r="B65" s="49" t="str">
        <f>IF('登録　様式2-2 '!C72="","",'登録　様式2-2 '!C72)</f>
        <v/>
      </c>
      <c r="C65" s="67" t="str">
        <f>IF('登録　様式2-2 '!J72="","",'登録　様式2-2 '!J72)</f>
        <v/>
      </c>
      <c r="D65" s="57" t="str">
        <f>IF('登録　様式2-2 '!D72="","",'登録　様式2-2 '!D72)</f>
        <v/>
      </c>
      <c r="E65" s="57" t="str">
        <f>IF('登録　様式2-2 '!E72="","",'登録　様式2-2 '!E72)</f>
        <v/>
      </c>
      <c r="F65" s="57" t="str">
        <f>IF(B65="","",'登録　様式2-2 '!K72)</f>
        <v/>
      </c>
      <c r="G65" s="50" t="str">
        <f>IF(B65="","",'登録　様式2-2 '!F72)</f>
        <v/>
      </c>
      <c r="H65" s="61" t="str">
        <f>IF(B65="","",'登録　様式2-2 '!L72)</f>
        <v/>
      </c>
      <c r="I65" s="50" t="str">
        <f>IF(B65="","",'登録　様式2-2 '!M72)</f>
        <v/>
      </c>
      <c r="J65" s="59" t="str">
        <f t="shared" si="12"/>
        <v/>
      </c>
      <c r="K65" s="50" t="str">
        <f t="shared" si="1"/>
        <v/>
      </c>
      <c r="L65" s="59" t="str">
        <f t="shared" si="13"/>
        <v/>
      </c>
      <c r="M65" s="50" t="str">
        <f t="shared" si="3"/>
        <v/>
      </c>
      <c r="N65" s="152" t="str">
        <f t="shared" si="4"/>
        <v/>
      </c>
      <c r="O65" s="60" t="str">
        <f t="shared" si="14"/>
        <v/>
      </c>
      <c r="P65" s="151" t="str">
        <f>IF('登録　様式2-2 '!G72="","",'登録　様式2-2 '!G72)</f>
        <v/>
      </c>
      <c r="Q65" s="88" t="str">
        <f t="shared" si="6"/>
        <v/>
      </c>
      <c r="R65" s="88" t="str">
        <f t="shared" si="7"/>
        <v/>
      </c>
      <c r="S65" s="139" t="str">
        <f t="shared" si="8"/>
        <v/>
      </c>
      <c r="Y65" s="9">
        <v>59</v>
      </c>
      <c r="Z65" s="8" t="s">
        <v>34</v>
      </c>
      <c r="AA65" s="29">
        <v>21</v>
      </c>
      <c r="AB65" s="8" t="s">
        <v>144</v>
      </c>
    </row>
    <row r="66" spans="1:28" x14ac:dyDescent="0.15">
      <c r="A66" s="19">
        <v>60</v>
      </c>
      <c r="B66" s="49" t="str">
        <f>IF('登録　様式2-2 '!C73="","",'登録　様式2-2 '!C73)</f>
        <v/>
      </c>
      <c r="C66" s="67" t="str">
        <f>IF('登録　様式2-2 '!J73="","",'登録　様式2-2 '!J73)</f>
        <v/>
      </c>
      <c r="D66" s="57" t="str">
        <f>IF('登録　様式2-2 '!D73="","",'登録　様式2-2 '!D73)</f>
        <v/>
      </c>
      <c r="E66" s="57" t="str">
        <f>IF('登録　様式2-2 '!E73="","",'登録　様式2-2 '!E73)</f>
        <v/>
      </c>
      <c r="F66" s="57" t="str">
        <f>IF(B66="","",'登録　様式2-2 '!K73)</f>
        <v/>
      </c>
      <c r="G66" s="50" t="str">
        <f>IF(B66="","",'登録　様式2-2 '!F73)</f>
        <v/>
      </c>
      <c r="H66" s="61" t="str">
        <f>IF(B66="","",'登録　様式2-2 '!L73)</f>
        <v/>
      </c>
      <c r="I66" s="50" t="str">
        <f>IF(B66="","",'登録　様式2-2 '!M73)</f>
        <v/>
      </c>
      <c r="J66" s="59" t="str">
        <f t="shared" si="12"/>
        <v/>
      </c>
      <c r="K66" s="50" t="str">
        <f t="shared" si="1"/>
        <v/>
      </c>
      <c r="L66" s="59" t="str">
        <f t="shared" si="13"/>
        <v/>
      </c>
      <c r="M66" s="50" t="str">
        <f t="shared" si="3"/>
        <v/>
      </c>
      <c r="N66" s="152" t="str">
        <f t="shared" si="4"/>
        <v/>
      </c>
      <c r="O66" s="60" t="str">
        <f t="shared" si="14"/>
        <v/>
      </c>
      <c r="P66" s="151" t="str">
        <f>IF('登録　様式2-2 '!G73="","",'登録　様式2-2 '!G73)</f>
        <v/>
      </c>
      <c r="Q66" s="88" t="str">
        <f t="shared" si="6"/>
        <v/>
      </c>
      <c r="R66" s="88" t="str">
        <f t="shared" si="7"/>
        <v/>
      </c>
      <c r="S66" s="139" t="str">
        <f t="shared" si="8"/>
        <v/>
      </c>
      <c r="Y66" s="9">
        <v>60</v>
      </c>
      <c r="Z66" s="8" t="s">
        <v>37</v>
      </c>
      <c r="AA66" s="29">
        <v>21</v>
      </c>
      <c r="AB66" s="8" t="s">
        <v>144</v>
      </c>
    </row>
    <row r="67" spans="1:28" x14ac:dyDescent="0.15">
      <c r="A67" s="19">
        <v>61</v>
      </c>
      <c r="B67" s="49" t="str">
        <f>IF('登録　様式2-2 '!C74="","",'登録　様式2-2 '!C74)</f>
        <v/>
      </c>
      <c r="C67" s="67" t="str">
        <f>IF('登録　様式2-2 '!J74="","",'登録　様式2-2 '!J74)</f>
        <v/>
      </c>
      <c r="D67" s="57" t="str">
        <f>IF('登録　様式2-2 '!D74="","",'登録　様式2-2 '!D74)</f>
        <v/>
      </c>
      <c r="E67" s="57" t="str">
        <f>IF('登録　様式2-2 '!E74="","",'登録　様式2-2 '!E74)</f>
        <v/>
      </c>
      <c r="F67" s="57" t="str">
        <f>IF(B67="","",'登録　様式2-2 '!K74)</f>
        <v/>
      </c>
      <c r="G67" s="50" t="str">
        <f>IF(B67="","",'登録　様式2-2 '!F74)</f>
        <v/>
      </c>
      <c r="H67" s="61" t="str">
        <f>IF(B67="","",'登録　様式2-2 '!L74)</f>
        <v/>
      </c>
      <c r="I67" s="50" t="str">
        <f>IF(B67="","",'登録　様式2-2 '!M74)</f>
        <v/>
      </c>
      <c r="J67" s="59" t="str">
        <f t="shared" si="12"/>
        <v/>
      </c>
      <c r="K67" s="50" t="str">
        <f t="shared" si="1"/>
        <v/>
      </c>
      <c r="L67" s="59" t="str">
        <f t="shared" si="13"/>
        <v/>
      </c>
      <c r="M67" s="50" t="str">
        <f t="shared" si="3"/>
        <v/>
      </c>
      <c r="N67" s="152" t="str">
        <f t="shared" si="4"/>
        <v/>
      </c>
      <c r="O67" s="60" t="str">
        <f t="shared" si="14"/>
        <v/>
      </c>
      <c r="P67" s="151" t="str">
        <f>IF('登録　様式2-2 '!G74="","",'登録　様式2-2 '!G74)</f>
        <v/>
      </c>
      <c r="Q67" s="88" t="str">
        <f t="shared" si="6"/>
        <v/>
      </c>
      <c r="R67" s="88" t="str">
        <f t="shared" si="7"/>
        <v/>
      </c>
      <c r="S67" s="139" t="str">
        <f t="shared" si="8"/>
        <v/>
      </c>
      <c r="Y67" s="9">
        <v>61</v>
      </c>
      <c r="Z67" s="8" t="s">
        <v>40</v>
      </c>
      <c r="AA67" s="29">
        <v>21</v>
      </c>
      <c r="AB67" s="8" t="s">
        <v>144</v>
      </c>
    </row>
    <row r="68" spans="1:28" x14ac:dyDescent="0.15">
      <c r="A68" s="19">
        <v>62</v>
      </c>
      <c r="B68" s="49" t="str">
        <f>IF('登録　様式2-2 '!C75="","",'登録　様式2-2 '!C75)</f>
        <v/>
      </c>
      <c r="C68" s="67" t="str">
        <f>IF('登録　様式2-2 '!J75="","",'登録　様式2-2 '!J75)</f>
        <v/>
      </c>
      <c r="D68" s="57" t="str">
        <f>IF('登録　様式2-2 '!D75="","",'登録　様式2-2 '!D75)</f>
        <v/>
      </c>
      <c r="E68" s="57" t="str">
        <f>IF('登録　様式2-2 '!E75="","",'登録　様式2-2 '!E75)</f>
        <v/>
      </c>
      <c r="F68" s="57" t="str">
        <f>IF(B68="","",'登録　様式2-2 '!K75)</f>
        <v/>
      </c>
      <c r="G68" s="50" t="str">
        <f>IF(B68="","",'登録　様式2-2 '!F75)</f>
        <v/>
      </c>
      <c r="H68" s="61" t="str">
        <f>IF(B68="","",'登録　様式2-2 '!L75)</f>
        <v/>
      </c>
      <c r="I68" s="50" t="str">
        <f>IF(B68="","",'登録　様式2-2 '!M75)</f>
        <v/>
      </c>
      <c r="J68" s="59" t="str">
        <f t="shared" si="12"/>
        <v/>
      </c>
      <c r="K68" s="50" t="str">
        <f t="shared" si="1"/>
        <v/>
      </c>
      <c r="L68" s="59" t="str">
        <f t="shared" si="13"/>
        <v/>
      </c>
      <c r="M68" s="50" t="str">
        <f t="shared" si="3"/>
        <v/>
      </c>
      <c r="N68" s="152" t="str">
        <f t="shared" si="4"/>
        <v/>
      </c>
      <c r="O68" s="60" t="str">
        <f t="shared" si="14"/>
        <v/>
      </c>
      <c r="P68" s="151" t="str">
        <f>IF('登録　様式2-2 '!G75="","",'登録　様式2-2 '!G75)</f>
        <v/>
      </c>
      <c r="Q68" s="88" t="str">
        <f t="shared" si="6"/>
        <v/>
      </c>
      <c r="R68" s="88" t="str">
        <f t="shared" si="7"/>
        <v/>
      </c>
      <c r="S68" s="139" t="str">
        <f t="shared" si="8"/>
        <v/>
      </c>
      <c r="Y68" s="9">
        <v>62</v>
      </c>
      <c r="Z68" s="8" t="s">
        <v>43</v>
      </c>
      <c r="AA68" s="29">
        <v>21</v>
      </c>
      <c r="AB68" s="8" t="s">
        <v>144</v>
      </c>
    </row>
    <row r="69" spans="1:28" x14ac:dyDescent="0.15">
      <c r="A69" s="19">
        <v>63</v>
      </c>
      <c r="B69" s="49" t="str">
        <f>IF('登録　様式2-2 '!C76="","",'登録　様式2-2 '!C76)</f>
        <v/>
      </c>
      <c r="C69" s="67" t="str">
        <f>IF('登録　様式2-2 '!J76="","",'登録　様式2-2 '!J76)</f>
        <v/>
      </c>
      <c r="D69" s="57" t="str">
        <f>IF('登録　様式2-2 '!D76="","",'登録　様式2-2 '!D76)</f>
        <v/>
      </c>
      <c r="E69" s="57" t="str">
        <f>IF('登録　様式2-2 '!E76="","",'登録　様式2-2 '!E76)</f>
        <v/>
      </c>
      <c r="F69" s="57" t="str">
        <f>IF(B69="","",'登録　様式2-2 '!K76)</f>
        <v/>
      </c>
      <c r="G69" s="50" t="str">
        <f>IF(B69="","",'登録　様式2-2 '!F76)</f>
        <v/>
      </c>
      <c r="H69" s="61" t="str">
        <f>IF(B69="","",'登録　様式2-2 '!L76)</f>
        <v/>
      </c>
      <c r="I69" s="50" t="str">
        <f>IF(B69="","",'登録　様式2-2 '!M76)</f>
        <v/>
      </c>
      <c r="J69" s="59" t="str">
        <f t="shared" si="12"/>
        <v/>
      </c>
      <c r="K69" s="50" t="str">
        <f t="shared" si="1"/>
        <v/>
      </c>
      <c r="L69" s="59" t="str">
        <f t="shared" si="13"/>
        <v/>
      </c>
      <c r="M69" s="50" t="str">
        <f t="shared" si="3"/>
        <v/>
      </c>
      <c r="N69" s="152" t="str">
        <f t="shared" si="4"/>
        <v/>
      </c>
      <c r="O69" s="60" t="str">
        <f t="shared" si="14"/>
        <v/>
      </c>
      <c r="P69" s="151" t="str">
        <f>IF('登録　様式2-2 '!G76="","",'登録　様式2-2 '!G76)</f>
        <v/>
      </c>
      <c r="Q69" s="88" t="str">
        <f t="shared" si="6"/>
        <v/>
      </c>
      <c r="R69" s="88" t="str">
        <f t="shared" si="7"/>
        <v/>
      </c>
      <c r="S69" s="139" t="str">
        <f t="shared" si="8"/>
        <v/>
      </c>
      <c r="Y69" s="9">
        <v>63</v>
      </c>
      <c r="Z69" s="8" t="s">
        <v>46</v>
      </c>
      <c r="AA69" s="29">
        <v>21</v>
      </c>
      <c r="AB69" s="8" t="s">
        <v>144</v>
      </c>
    </row>
    <row r="70" spans="1:28" x14ac:dyDescent="0.15">
      <c r="A70" s="19">
        <v>64</v>
      </c>
      <c r="B70" s="49" t="str">
        <f>IF('登録　様式2-2 '!C77="","",'登録　様式2-2 '!C77)</f>
        <v/>
      </c>
      <c r="C70" s="67" t="str">
        <f>IF('登録　様式2-2 '!J77="","",'登録　様式2-2 '!J77)</f>
        <v/>
      </c>
      <c r="D70" s="57" t="str">
        <f>IF('登録　様式2-2 '!D77="","",'登録　様式2-2 '!D77)</f>
        <v/>
      </c>
      <c r="E70" s="57" t="str">
        <f>IF('登録　様式2-2 '!E77="","",'登録　様式2-2 '!E77)</f>
        <v/>
      </c>
      <c r="F70" s="57" t="str">
        <f>IF(B70="","",'登録　様式2-2 '!K77)</f>
        <v/>
      </c>
      <c r="G70" s="50" t="str">
        <f>IF(B70="","",'登録　様式2-2 '!F77)</f>
        <v/>
      </c>
      <c r="H70" s="61" t="str">
        <f>IF(B70="","",'登録　様式2-2 '!L77)</f>
        <v/>
      </c>
      <c r="I70" s="50" t="str">
        <f>IF(B70="","",'登録　様式2-2 '!M77)</f>
        <v/>
      </c>
      <c r="J70" s="59" t="str">
        <f t="shared" si="12"/>
        <v/>
      </c>
      <c r="K70" s="50" t="str">
        <f t="shared" si="1"/>
        <v/>
      </c>
      <c r="L70" s="59" t="str">
        <f t="shared" si="13"/>
        <v/>
      </c>
      <c r="M70" s="50" t="str">
        <f t="shared" si="3"/>
        <v/>
      </c>
      <c r="N70" s="152" t="str">
        <f t="shared" si="4"/>
        <v/>
      </c>
      <c r="O70" s="60" t="str">
        <f t="shared" si="14"/>
        <v/>
      </c>
      <c r="P70" s="151" t="str">
        <f>IF('登録　様式2-2 '!G77="","",'登録　様式2-2 '!G77)</f>
        <v/>
      </c>
      <c r="Q70" s="88" t="str">
        <f t="shared" si="6"/>
        <v/>
      </c>
      <c r="R70" s="88" t="str">
        <f t="shared" si="7"/>
        <v/>
      </c>
      <c r="S70" s="139" t="str">
        <f t="shared" si="8"/>
        <v/>
      </c>
      <c r="Y70" s="9">
        <v>64</v>
      </c>
      <c r="Z70" s="8" t="s">
        <v>49</v>
      </c>
      <c r="AA70" s="29">
        <v>21</v>
      </c>
      <c r="AB70" s="8" t="s">
        <v>144</v>
      </c>
    </row>
    <row r="71" spans="1:28" x14ac:dyDescent="0.15">
      <c r="A71" s="19">
        <v>65</v>
      </c>
      <c r="B71" s="49" t="str">
        <f>IF('登録　様式2-2 '!C78="","",'登録　様式2-2 '!C78)</f>
        <v/>
      </c>
      <c r="C71" s="67" t="str">
        <f>IF('登録　様式2-2 '!J78="","",'登録　様式2-2 '!J78)</f>
        <v/>
      </c>
      <c r="D71" s="57" t="str">
        <f>IF('登録　様式2-2 '!D78="","",'登録　様式2-2 '!D78)</f>
        <v/>
      </c>
      <c r="E71" s="57" t="str">
        <f>IF('登録　様式2-2 '!E78="","",'登録　様式2-2 '!E78)</f>
        <v/>
      </c>
      <c r="F71" s="57" t="str">
        <f>IF(B71="","",'登録　様式2-2 '!K78)</f>
        <v/>
      </c>
      <c r="G71" s="50" t="str">
        <f>IF(B71="","",'登録　様式2-2 '!F78)</f>
        <v/>
      </c>
      <c r="H71" s="61" t="str">
        <f>IF(B71="","",'登録　様式2-2 '!L78)</f>
        <v/>
      </c>
      <c r="I71" s="50" t="str">
        <f>IF(B71="","",'登録　様式2-2 '!M78)</f>
        <v/>
      </c>
      <c r="J71" s="59" t="str">
        <f t="shared" si="12"/>
        <v/>
      </c>
      <c r="K71" s="50" t="str">
        <f t="shared" si="1"/>
        <v/>
      </c>
      <c r="L71" s="59" t="str">
        <f t="shared" si="13"/>
        <v/>
      </c>
      <c r="M71" s="50" t="str">
        <f t="shared" si="3"/>
        <v/>
      </c>
      <c r="N71" s="152" t="str">
        <f t="shared" si="4"/>
        <v/>
      </c>
      <c r="O71" s="60" t="str">
        <f t="shared" si="14"/>
        <v/>
      </c>
      <c r="P71" s="151" t="str">
        <f>IF('登録　様式2-2 '!G78="","",'登録　様式2-2 '!G78)</f>
        <v/>
      </c>
      <c r="Q71" s="88" t="str">
        <f t="shared" si="6"/>
        <v/>
      </c>
      <c r="R71" s="88" t="str">
        <f t="shared" si="7"/>
        <v/>
      </c>
      <c r="S71" s="139" t="str">
        <f t="shared" si="8"/>
        <v/>
      </c>
      <c r="Y71" s="9">
        <v>65</v>
      </c>
      <c r="Z71" s="8" t="s">
        <v>52</v>
      </c>
      <c r="AA71" s="29">
        <v>21</v>
      </c>
      <c r="AB71" s="8" t="s">
        <v>144</v>
      </c>
    </row>
    <row r="72" spans="1:28" x14ac:dyDescent="0.15">
      <c r="A72" s="19">
        <v>66</v>
      </c>
      <c r="B72" s="49" t="str">
        <f>IF('登録　様式2-2 '!C79="","",'登録　様式2-2 '!C79)</f>
        <v/>
      </c>
      <c r="C72" s="67" t="str">
        <f>IF('登録　様式2-2 '!J79="","",'登録　様式2-2 '!J79)</f>
        <v/>
      </c>
      <c r="D72" s="57" t="str">
        <f>IF('登録　様式2-2 '!D79="","",'登録　様式2-2 '!D79)</f>
        <v/>
      </c>
      <c r="E72" s="57" t="str">
        <f>IF('登録　様式2-2 '!E79="","",'登録　様式2-2 '!E79)</f>
        <v/>
      </c>
      <c r="F72" s="57" t="str">
        <f>IF(B72="","",'登録　様式2-2 '!K79)</f>
        <v/>
      </c>
      <c r="G72" s="50" t="str">
        <f>IF(B72="","",'登録　様式2-2 '!F79)</f>
        <v/>
      </c>
      <c r="H72" s="61" t="str">
        <f>IF(B72="","",'登録　様式2-2 '!L79)</f>
        <v/>
      </c>
      <c r="I72" s="50" t="str">
        <f>IF(B72="","",'登録　様式2-2 '!M79)</f>
        <v/>
      </c>
      <c r="J72" s="59" t="str">
        <f t="shared" si="12"/>
        <v/>
      </c>
      <c r="K72" s="50" t="str">
        <f t="shared" ref="K72:K135" si="15">IF(B72="","",$G$2)</f>
        <v/>
      </c>
      <c r="L72" s="59" t="str">
        <f t="shared" si="13"/>
        <v/>
      </c>
      <c r="M72" s="50" t="str">
        <f t="shared" ref="M72:M135" si="16">IF(L72="","","地域クラブ活動")</f>
        <v/>
      </c>
      <c r="N72" s="152" t="str">
        <f t="shared" ref="N72:N135" si="17">IF(B72="","",$O$2)</f>
        <v/>
      </c>
      <c r="O72" s="60" t="str">
        <f t="shared" si="14"/>
        <v/>
      </c>
      <c r="P72" s="151" t="str">
        <f>IF('登録　様式2-2 '!G79="","",'登録　様式2-2 '!G79)</f>
        <v/>
      </c>
      <c r="Q72" s="88" t="str">
        <f t="shared" ref="Q72:Q135" si="18">IF(B72="","",$K$1)</f>
        <v/>
      </c>
      <c r="R72" s="88" t="str">
        <f t="shared" ref="R72:R135" si="19">IF(B72="","",$O$1)</f>
        <v/>
      </c>
      <c r="S72" s="139" t="str">
        <f t="shared" ref="S72:S135" si="20">IF(B72="","",$K$2)</f>
        <v/>
      </c>
      <c r="Y72" s="9">
        <v>66</v>
      </c>
      <c r="Z72" s="8" t="s">
        <v>55</v>
      </c>
      <c r="AA72" s="29">
        <v>21</v>
      </c>
      <c r="AB72" s="8" t="s">
        <v>144</v>
      </c>
    </row>
    <row r="73" spans="1:28" x14ac:dyDescent="0.15">
      <c r="A73" s="19">
        <v>67</v>
      </c>
      <c r="B73" s="49" t="str">
        <f>IF('登録　様式2-2 '!C80="","",'登録　様式2-2 '!C80)</f>
        <v/>
      </c>
      <c r="C73" s="67" t="str">
        <f>IF('登録　様式2-2 '!J80="","",'登録　様式2-2 '!J80)</f>
        <v/>
      </c>
      <c r="D73" s="57" t="str">
        <f>IF('登録　様式2-2 '!D80="","",'登録　様式2-2 '!D80)</f>
        <v/>
      </c>
      <c r="E73" s="57" t="str">
        <f>IF('登録　様式2-2 '!E80="","",'登録　様式2-2 '!E80)</f>
        <v/>
      </c>
      <c r="F73" s="57" t="str">
        <f>IF(B73="","",'登録　様式2-2 '!K80)</f>
        <v/>
      </c>
      <c r="G73" s="50" t="str">
        <f>IF(B73="","",'登録　様式2-2 '!F80)</f>
        <v/>
      </c>
      <c r="H73" s="61" t="str">
        <f>IF(B73="","",'登録　様式2-2 '!L80)</f>
        <v/>
      </c>
      <c r="I73" s="50" t="str">
        <f>IF(B73="","",'登録　様式2-2 '!M80)</f>
        <v/>
      </c>
      <c r="J73" s="59" t="str">
        <f t="shared" si="12"/>
        <v/>
      </c>
      <c r="K73" s="50" t="str">
        <f t="shared" si="15"/>
        <v/>
      </c>
      <c r="L73" s="59" t="str">
        <f t="shared" si="13"/>
        <v/>
      </c>
      <c r="M73" s="50" t="str">
        <f t="shared" si="16"/>
        <v/>
      </c>
      <c r="N73" s="152" t="str">
        <f t="shared" si="17"/>
        <v/>
      </c>
      <c r="O73" s="60" t="str">
        <f t="shared" si="14"/>
        <v/>
      </c>
      <c r="P73" s="151" t="str">
        <f>IF('登録　様式2-2 '!G80="","",'登録　様式2-2 '!G80)</f>
        <v/>
      </c>
      <c r="Q73" s="88" t="str">
        <f t="shared" si="18"/>
        <v/>
      </c>
      <c r="R73" s="88" t="str">
        <f t="shared" si="19"/>
        <v/>
      </c>
      <c r="S73" s="139" t="str">
        <f t="shared" si="20"/>
        <v/>
      </c>
      <c r="Y73" s="9">
        <v>67</v>
      </c>
      <c r="Z73" s="8" t="s">
        <v>58</v>
      </c>
      <c r="AA73" s="29">
        <v>21</v>
      </c>
      <c r="AB73" s="8" t="s">
        <v>144</v>
      </c>
    </row>
    <row r="74" spans="1:28" x14ac:dyDescent="0.15">
      <c r="A74" s="19">
        <v>68</v>
      </c>
      <c r="B74" s="49" t="str">
        <f>IF('登録　様式2-2 '!C81="","",'登録　様式2-2 '!C81)</f>
        <v/>
      </c>
      <c r="C74" s="67" t="str">
        <f>IF('登録　様式2-2 '!J81="","",'登録　様式2-2 '!J81)</f>
        <v/>
      </c>
      <c r="D74" s="57" t="str">
        <f>IF('登録　様式2-2 '!D81="","",'登録　様式2-2 '!D81)</f>
        <v/>
      </c>
      <c r="E74" s="57" t="str">
        <f>IF('登録　様式2-2 '!E81="","",'登録　様式2-2 '!E81)</f>
        <v/>
      </c>
      <c r="F74" s="57" t="str">
        <f>IF(B74="","",'登録　様式2-2 '!K81)</f>
        <v/>
      </c>
      <c r="G74" s="50" t="str">
        <f>IF(B74="","",'登録　様式2-2 '!F81)</f>
        <v/>
      </c>
      <c r="H74" s="61" t="str">
        <f>IF(B74="","",'登録　様式2-2 '!L81)</f>
        <v/>
      </c>
      <c r="I74" s="50" t="str">
        <f>IF(B74="","",'登録　様式2-2 '!M81)</f>
        <v/>
      </c>
      <c r="J74" s="59" t="str">
        <f t="shared" si="12"/>
        <v/>
      </c>
      <c r="K74" s="50" t="str">
        <f t="shared" si="15"/>
        <v/>
      </c>
      <c r="L74" s="59" t="str">
        <f t="shared" si="13"/>
        <v/>
      </c>
      <c r="M74" s="50" t="str">
        <f t="shared" si="16"/>
        <v/>
      </c>
      <c r="N74" s="152" t="str">
        <f t="shared" si="17"/>
        <v/>
      </c>
      <c r="O74" s="60" t="str">
        <f t="shared" si="14"/>
        <v/>
      </c>
      <c r="P74" s="151" t="str">
        <f>IF('登録　様式2-2 '!G81="","",'登録　様式2-2 '!G81)</f>
        <v/>
      </c>
      <c r="Q74" s="88" t="str">
        <f t="shared" si="18"/>
        <v/>
      </c>
      <c r="R74" s="88" t="str">
        <f t="shared" si="19"/>
        <v/>
      </c>
      <c r="S74" s="139" t="str">
        <f t="shared" si="20"/>
        <v/>
      </c>
      <c r="Y74" s="9">
        <v>68</v>
      </c>
      <c r="Z74" s="8" t="s">
        <v>61</v>
      </c>
      <c r="AA74" s="29">
        <v>21</v>
      </c>
      <c r="AB74" s="8" t="s">
        <v>144</v>
      </c>
    </row>
    <row r="75" spans="1:28" x14ac:dyDescent="0.15">
      <c r="A75" s="19">
        <v>69</v>
      </c>
      <c r="B75" s="49" t="str">
        <f>IF('登録　様式2-2 '!C82="","",'登録　様式2-2 '!C82)</f>
        <v/>
      </c>
      <c r="C75" s="67" t="str">
        <f>IF('登録　様式2-2 '!J82="","",'登録　様式2-2 '!J82)</f>
        <v/>
      </c>
      <c r="D75" s="57" t="str">
        <f>IF('登録　様式2-2 '!D82="","",'登録　様式2-2 '!D82)</f>
        <v/>
      </c>
      <c r="E75" s="57" t="str">
        <f>IF('登録　様式2-2 '!E82="","",'登録　様式2-2 '!E82)</f>
        <v/>
      </c>
      <c r="F75" s="57" t="str">
        <f>IF(B75="","",'登録　様式2-2 '!K82)</f>
        <v/>
      </c>
      <c r="G75" s="50" t="str">
        <f>IF(B75="","",'登録　様式2-2 '!F82)</f>
        <v/>
      </c>
      <c r="H75" s="61" t="str">
        <f>IF(B75="","",'登録　様式2-2 '!L82)</f>
        <v/>
      </c>
      <c r="I75" s="50" t="str">
        <f>IF(B75="","",'登録　様式2-2 '!M82)</f>
        <v/>
      </c>
      <c r="J75" s="59" t="str">
        <f t="shared" si="12"/>
        <v/>
      </c>
      <c r="K75" s="50" t="str">
        <f t="shared" si="15"/>
        <v/>
      </c>
      <c r="L75" s="59" t="str">
        <f t="shared" si="13"/>
        <v/>
      </c>
      <c r="M75" s="50" t="str">
        <f t="shared" si="16"/>
        <v/>
      </c>
      <c r="N75" s="152" t="str">
        <f t="shared" si="17"/>
        <v/>
      </c>
      <c r="O75" s="60" t="str">
        <f t="shared" si="14"/>
        <v/>
      </c>
      <c r="P75" s="151" t="str">
        <f>IF('登録　様式2-2 '!G82="","",'登録　様式2-2 '!G82)</f>
        <v/>
      </c>
      <c r="Q75" s="88" t="str">
        <f t="shared" si="18"/>
        <v/>
      </c>
      <c r="R75" s="88" t="str">
        <f t="shared" si="19"/>
        <v/>
      </c>
      <c r="S75" s="139" t="str">
        <f t="shared" si="20"/>
        <v/>
      </c>
      <c r="Y75" s="9">
        <v>69</v>
      </c>
      <c r="Z75" s="8" t="s">
        <v>64</v>
      </c>
      <c r="AA75" s="29">
        <v>21</v>
      </c>
      <c r="AB75" s="8" t="s">
        <v>144</v>
      </c>
    </row>
    <row r="76" spans="1:28" x14ac:dyDescent="0.15">
      <c r="A76" s="19">
        <v>70</v>
      </c>
      <c r="B76" s="49" t="str">
        <f>IF('登録　様式2-2 '!C83="","",'登録　様式2-2 '!C83)</f>
        <v/>
      </c>
      <c r="C76" s="67" t="str">
        <f>IF('登録　様式2-2 '!J83="","",'登録　様式2-2 '!J83)</f>
        <v/>
      </c>
      <c r="D76" s="57" t="str">
        <f>IF('登録　様式2-2 '!D83="","",'登録　様式2-2 '!D83)</f>
        <v/>
      </c>
      <c r="E76" s="57" t="str">
        <f>IF('登録　様式2-2 '!E83="","",'登録　様式2-2 '!E83)</f>
        <v/>
      </c>
      <c r="F76" s="57" t="str">
        <f>IF(B76="","",'登録　様式2-2 '!K83)</f>
        <v/>
      </c>
      <c r="G76" s="50" t="str">
        <f>IF(B76="","",'登録　様式2-2 '!F83)</f>
        <v/>
      </c>
      <c r="H76" s="61" t="str">
        <f>IF(B76="","",'登録　様式2-2 '!L83)</f>
        <v/>
      </c>
      <c r="I76" s="50" t="str">
        <f>IF(B76="","",'登録　様式2-2 '!M83)</f>
        <v/>
      </c>
      <c r="J76" s="59" t="str">
        <f t="shared" si="12"/>
        <v/>
      </c>
      <c r="K76" s="50" t="str">
        <f t="shared" si="15"/>
        <v/>
      </c>
      <c r="L76" s="59" t="str">
        <f t="shared" si="13"/>
        <v/>
      </c>
      <c r="M76" s="50" t="str">
        <f t="shared" si="16"/>
        <v/>
      </c>
      <c r="N76" s="152" t="str">
        <f t="shared" si="17"/>
        <v/>
      </c>
      <c r="O76" s="60" t="str">
        <f t="shared" si="14"/>
        <v/>
      </c>
      <c r="P76" s="151" t="str">
        <f>IF('登録　様式2-2 '!G83="","",'登録　様式2-2 '!G83)</f>
        <v/>
      </c>
      <c r="Q76" s="88" t="str">
        <f t="shared" si="18"/>
        <v/>
      </c>
      <c r="R76" s="88" t="str">
        <f t="shared" si="19"/>
        <v/>
      </c>
      <c r="S76" s="139" t="str">
        <f t="shared" si="20"/>
        <v/>
      </c>
      <c r="Y76" s="9">
        <v>70</v>
      </c>
      <c r="Z76" s="8" t="s">
        <v>67</v>
      </c>
      <c r="AA76" s="29">
        <v>21</v>
      </c>
      <c r="AB76" s="8" t="s">
        <v>144</v>
      </c>
    </row>
    <row r="77" spans="1:28" x14ac:dyDescent="0.15">
      <c r="A77" s="19">
        <v>71</v>
      </c>
      <c r="B77" s="49" t="str">
        <f>IF('登録　様式2-2 '!C84="","",'登録　様式2-2 '!C84)</f>
        <v/>
      </c>
      <c r="C77" s="67" t="str">
        <f>IF('登録　様式2-2 '!J84="","",'登録　様式2-2 '!J84)</f>
        <v/>
      </c>
      <c r="D77" s="57" t="str">
        <f>IF('登録　様式2-2 '!D84="","",'登録　様式2-2 '!D84)</f>
        <v/>
      </c>
      <c r="E77" s="57" t="str">
        <f>IF('登録　様式2-2 '!E84="","",'登録　様式2-2 '!E84)</f>
        <v/>
      </c>
      <c r="F77" s="57" t="str">
        <f>IF(B77="","",'登録　様式2-2 '!K84)</f>
        <v/>
      </c>
      <c r="G77" s="50" t="str">
        <f>IF(B77="","",'登録　様式2-2 '!F84)</f>
        <v/>
      </c>
      <c r="H77" s="61" t="str">
        <f>IF(B77="","",'登録　様式2-2 '!L84)</f>
        <v/>
      </c>
      <c r="I77" s="50" t="str">
        <f>IF(B77="","",'登録　様式2-2 '!M84)</f>
        <v/>
      </c>
      <c r="J77" s="59" t="str">
        <f t="shared" si="12"/>
        <v/>
      </c>
      <c r="K77" s="50" t="str">
        <f t="shared" si="15"/>
        <v/>
      </c>
      <c r="L77" s="59" t="str">
        <f t="shared" si="13"/>
        <v/>
      </c>
      <c r="M77" s="50" t="str">
        <f t="shared" si="16"/>
        <v/>
      </c>
      <c r="N77" s="152" t="str">
        <f t="shared" si="17"/>
        <v/>
      </c>
      <c r="O77" s="60" t="str">
        <f t="shared" si="14"/>
        <v/>
      </c>
      <c r="P77" s="151" t="str">
        <f>IF('登録　様式2-2 '!G84="","",'登録　様式2-2 '!G84)</f>
        <v/>
      </c>
      <c r="Q77" s="88" t="str">
        <f t="shared" si="18"/>
        <v/>
      </c>
      <c r="R77" s="88" t="str">
        <f t="shared" si="19"/>
        <v/>
      </c>
      <c r="S77" s="139" t="str">
        <f t="shared" si="20"/>
        <v/>
      </c>
      <c r="Y77" s="9">
        <v>71</v>
      </c>
      <c r="Z77" s="8" t="s">
        <v>70</v>
      </c>
      <c r="AA77" s="29">
        <v>21</v>
      </c>
      <c r="AB77" s="8" t="s">
        <v>144</v>
      </c>
    </row>
    <row r="78" spans="1:28" x14ac:dyDescent="0.15">
      <c r="A78" s="19">
        <v>72</v>
      </c>
      <c r="B78" s="49" t="str">
        <f>IF('登録　様式2-2 '!C85="","",'登録　様式2-2 '!C85)</f>
        <v/>
      </c>
      <c r="C78" s="67" t="str">
        <f>IF('登録　様式2-2 '!J85="","",'登録　様式2-2 '!J85)</f>
        <v/>
      </c>
      <c r="D78" s="57" t="str">
        <f>IF('登録　様式2-2 '!D85="","",'登録　様式2-2 '!D85)</f>
        <v/>
      </c>
      <c r="E78" s="57" t="str">
        <f>IF('登録　様式2-2 '!E85="","",'登録　様式2-2 '!E85)</f>
        <v/>
      </c>
      <c r="F78" s="57" t="str">
        <f>IF(B78="","",'登録　様式2-2 '!K85)</f>
        <v/>
      </c>
      <c r="G78" s="50" t="str">
        <f>IF(B78="","",'登録　様式2-2 '!F85)</f>
        <v/>
      </c>
      <c r="H78" s="61" t="str">
        <f>IF(B78="","",'登録　様式2-2 '!L85)</f>
        <v/>
      </c>
      <c r="I78" s="50" t="str">
        <f>IF(B78="","",'登録　様式2-2 '!M85)</f>
        <v/>
      </c>
      <c r="J78" s="59" t="str">
        <f t="shared" si="12"/>
        <v/>
      </c>
      <c r="K78" s="50" t="str">
        <f t="shared" si="15"/>
        <v/>
      </c>
      <c r="L78" s="59" t="str">
        <f t="shared" si="13"/>
        <v/>
      </c>
      <c r="M78" s="50" t="str">
        <f t="shared" si="16"/>
        <v/>
      </c>
      <c r="N78" s="152" t="str">
        <f t="shared" si="17"/>
        <v/>
      </c>
      <c r="O78" s="60" t="str">
        <f t="shared" si="14"/>
        <v/>
      </c>
      <c r="P78" s="151" t="str">
        <f>IF('登録　様式2-2 '!G85="","",'登録　様式2-2 '!G85)</f>
        <v/>
      </c>
      <c r="Q78" s="88" t="str">
        <f t="shared" si="18"/>
        <v/>
      </c>
      <c r="R78" s="88" t="str">
        <f t="shared" si="19"/>
        <v/>
      </c>
      <c r="S78" s="139" t="str">
        <f t="shared" si="20"/>
        <v/>
      </c>
      <c r="Y78" s="9">
        <v>72</v>
      </c>
      <c r="Z78" s="8" t="s">
        <v>73</v>
      </c>
      <c r="AA78" s="29">
        <v>21</v>
      </c>
      <c r="AB78" s="8" t="s">
        <v>144</v>
      </c>
    </row>
    <row r="79" spans="1:28" x14ac:dyDescent="0.15">
      <c r="A79" s="19">
        <v>73</v>
      </c>
      <c r="B79" s="49" t="str">
        <f>IF('登録　様式2-2 '!C86="","",'登録　様式2-2 '!C86)</f>
        <v/>
      </c>
      <c r="C79" s="67" t="str">
        <f>IF('登録　様式2-2 '!J86="","",'登録　様式2-2 '!J86)</f>
        <v/>
      </c>
      <c r="D79" s="57" t="str">
        <f>IF('登録　様式2-2 '!D86="","",'登録　様式2-2 '!D86)</f>
        <v/>
      </c>
      <c r="E79" s="57" t="str">
        <f>IF('登録　様式2-2 '!E86="","",'登録　様式2-2 '!E86)</f>
        <v/>
      </c>
      <c r="F79" s="57" t="str">
        <f>IF(B79="","",'登録　様式2-2 '!K86)</f>
        <v/>
      </c>
      <c r="G79" s="50" t="str">
        <f>IF(B79="","",'登録　様式2-2 '!F86)</f>
        <v/>
      </c>
      <c r="H79" s="61" t="str">
        <f>IF(B79="","",'登録　様式2-2 '!L86)</f>
        <v/>
      </c>
      <c r="I79" s="50" t="str">
        <f>IF(B79="","",'登録　様式2-2 '!M86)</f>
        <v/>
      </c>
      <c r="J79" s="59" t="str">
        <f t="shared" si="12"/>
        <v/>
      </c>
      <c r="K79" s="50" t="str">
        <f t="shared" si="15"/>
        <v/>
      </c>
      <c r="L79" s="59" t="str">
        <f t="shared" si="13"/>
        <v/>
      </c>
      <c r="M79" s="50" t="str">
        <f t="shared" si="16"/>
        <v/>
      </c>
      <c r="N79" s="152" t="str">
        <f t="shared" si="17"/>
        <v/>
      </c>
      <c r="O79" s="60" t="str">
        <f t="shared" si="14"/>
        <v/>
      </c>
      <c r="P79" s="151" t="str">
        <f>IF('登録　様式2-2 '!G86="","",'登録　様式2-2 '!G86)</f>
        <v/>
      </c>
      <c r="Q79" s="88" t="str">
        <f t="shared" si="18"/>
        <v/>
      </c>
      <c r="R79" s="88" t="str">
        <f t="shared" si="19"/>
        <v/>
      </c>
      <c r="S79" s="139" t="str">
        <f t="shared" si="20"/>
        <v/>
      </c>
      <c r="Y79" s="9">
        <v>73</v>
      </c>
      <c r="Z79" s="8" t="s">
        <v>76</v>
      </c>
      <c r="AA79" s="29">
        <v>21</v>
      </c>
      <c r="AB79" s="8" t="s">
        <v>144</v>
      </c>
    </row>
    <row r="80" spans="1:28" x14ac:dyDescent="0.15">
      <c r="A80" s="19">
        <v>74</v>
      </c>
      <c r="B80" s="49" t="str">
        <f>IF('登録　様式2-2 '!C87="","",'登録　様式2-2 '!C87)</f>
        <v/>
      </c>
      <c r="C80" s="67" t="str">
        <f>IF('登録　様式2-2 '!J87="","",'登録　様式2-2 '!J87)</f>
        <v/>
      </c>
      <c r="D80" s="57" t="str">
        <f>IF('登録　様式2-2 '!D87="","",'登録　様式2-2 '!D87)</f>
        <v/>
      </c>
      <c r="E80" s="57" t="str">
        <f>IF('登録　様式2-2 '!E87="","",'登録　様式2-2 '!E87)</f>
        <v/>
      </c>
      <c r="F80" s="57" t="str">
        <f>IF(B80="","",'登録　様式2-2 '!K87)</f>
        <v/>
      </c>
      <c r="G80" s="50" t="str">
        <f>IF(B80="","",'登録　様式2-2 '!F87)</f>
        <v/>
      </c>
      <c r="H80" s="61" t="str">
        <f>IF(B80="","",'登録　様式2-2 '!L87)</f>
        <v/>
      </c>
      <c r="I80" s="50" t="str">
        <f>IF(B80="","",'登録　様式2-2 '!M87)</f>
        <v/>
      </c>
      <c r="J80" s="59" t="str">
        <f t="shared" si="12"/>
        <v/>
      </c>
      <c r="K80" s="50" t="str">
        <f t="shared" si="15"/>
        <v/>
      </c>
      <c r="L80" s="59" t="str">
        <f t="shared" si="13"/>
        <v/>
      </c>
      <c r="M80" s="50" t="str">
        <f t="shared" si="16"/>
        <v/>
      </c>
      <c r="N80" s="152" t="str">
        <f t="shared" si="17"/>
        <v/>
      </c>
      <c r="O80" s="60" t="str">
        <f t="shared" si="14"/>
        <v/>
      </c>
      <c r="P80" s="151" t="str">
        <f>IF('登録　様式2-2 '!G87="","",'登録　様式2-2 '!G87)</f>
        <v/>
      </c>
      <c r="Q80" s="88" t="str">
        <f t="shared" si="18"/>
        <v/>
      </c>
      <c r="R80" s="88" t="str">
        <f t="shared" si="19"/>
        <v/>
      </c>
      <c r="S80" s="139" t="str">
        <f t="shared" si="20"/>
        <v/>
      </c>
      <c r="Y80" s="9">
        <v>74</v>
      </c>
      <c r="Z80" s="8" t="s">
        <v>79</v>
      </c>
      <c r="AA80" s="29">
        <v>21</v>
      </c>
      <c r="AB80" s="8" t="s">
        <v>144</v>
      </c>
    </row>
    <row r="81" spans="1:28" x14ac:dyDescent="0.15">
      <c r="A81" s="19">
        <v>75</v>
      </c>
      <c r="B81" s="49" t="str">
        <f>IF('登録　様式2-2 '!C88="","",'登録　様式2-2 '!C88)</f>
        <v/>
      </c>
      <c r="C81" s="67" t="str">
        <f>IF('登録　様式2-2 '!J88="","",'登録　様式2-2 '!J88)</f>
        <v/>
      </c>
      <c r="D81" s="57" t="str">
        <f>IF('登録　様式2-2 '!D88="","",'登録　様式2-2 '!D88)</f>
        <v/>
      </c>
      <c r="E81" s="57" t="str">
        <f>IF('登録　様式2-2 '!E88="","",'登録　様式2-2 '!E88)</f>
        <v/>
      </c>
      <c r="F81" s="57" t="str">
        <f>IF(B81="","",'登録　様式2-2 '!K88)</f>
        <v/>
      </c>
      <c r="G81" s="50" t="str">
        <f>IF(B81="","",'登録　様式2-2 '!F88)</f>
        <v/>
      </c>
      <c r="H81" s="61" t="str">
        <f>IF(B81="","",'登録　様式2-2 '!L88)</f>
        <v/>
      </c>
      <c r="I81" s="50" t="str">
        <f>IF(B81="","",'登録　様式2-2 '!M88)</f>
        <v/>
      </c>
      <c r="J81" s="59" t="str">
        <f t="shared" si="12"/>
        <v/>
      </c>
      <c r="K81" s="50" t="str">
        <f t="shared" si="15"/>
        <v/>
      </c>
      <c r="L81" s="59" t="str">
        <f t="shared" si="13"/>
        <v/>
      </c>
      <c r="M81" s="50" t="str">
        <f t="shared" si="16"/>
        <v/>
      </c>
      <c r="N81" s="152" t="str">
        <f t="shared" si="17"/>
        <v/>
      </c>
      <c r="O81" s="60" t="str">
        <f t="shared" si="14"/>
        <v/>
      </c>
      <c r="P81" s="151" t="str">
        <f>IF('登録　様式2-2 '!G88="","",'登録　様式2-2 '!G88)</f>
        <v/>
      </c>
      <c r="Q81" s="88" t="str">
        <f t="shared" si="18"/>
        <v/>
      </c>
      <c r="R81" s="88" t="str">
        <f t="shared" si="19"/>
        <v/>
      </c>
      <c r="S81" s="139" t="str">
        <f t="shared" si="20"/>
        <v/>
      </c>
      <c r="Y81" s="9">
        <v>75</v>
      </c>
      <c r="Z81" s="8" t="s">
        <v>81</v>
      </c>
      <c r="AA81" s="29">
        <v>21</v>
      </c>
      <c r="AB81" s="8" t="s">
        <v>144</v>
      </c>
    </row>
    <row r="82" spans="1:28" x14ac:dyDescent="0.15">
      <c r="A82" s="19">
        <v>76</v>
      </c>
      <c r="B82" s="49" t="str">
        <f>IF('登録　様式2-2 '!C89="","",'登録　様式2-2 '!C89)</f>
        <v/>
      </c>
      <c r="C82" s="67" t="str">
        <f>IF('登録　様式2-2 '!J89="","",'登録　様式2-2 '!J89)</f>
        <v/>
      </c>
      <c r="D82" s="57" t="str">
        <f>IF('登録　様式2-2 '!D89="","",'登録　様式2-2 '!D89)</f>
        <v/>
      </c>
      <c r="E82" s="57" t="str">
        <f>IF('登録　様式2-2 '!E89="","",'登録　様式2-2 '!E89)</f>
        <v/>
      </c>
      <c r="F82" s="57" t="str">
        <f>IF(B82="","",'登録　様式2-2 '!K89)</f>
        <v/>
      </c>
      <c r="G82" s="50" t="str">
        <f>IF(B82="","",'登録　様式2-2 '!F89)</f>
        <v/>
      </c>
      <c r="H82" s="61" t="str">
        <f>IF(B82="","",'登録　様式2-2 '!L89)</f>
        <v/>
      </c>
      <c r="I82" s="50" t="str">
        <f>IF(B82="","",'登録　様式2-2 '!M89)</f>
        <v/>
      </c>
      <c r="J82" s="59" t="str">
        <f t="shared" si="12"/>
        <v/>
      </c>
      <c r="K82" s="50" t="str">
        <f t="shared" si="15"/>
        <v/>
      </c>
      <c r="L82" s="59" t="str">
        <f t="shared" si="13"/>
        <v/>
      </c>
      <c r="M82" s="50" t="str">
        <f t="shared" si="16"/>
        <v/>
      </c>
      <c r="N82" s="152" t="str">
        <f t="shared" si="17"/>
        <v/>
      </c>
      <c r="O82" s="60" t="str">
        <f t="shared" si="14"/>
        <v/>
      </c>
      <c r="P82" s="151" t="str">
        <f>IF('登録　様式2-2 '!G89="","",'登録　様式2-2 '!G89)</f>
        <v/>
      </c>
      <c r="Q82" s="88" t="str">
        <f t="shared" si="18"/>
        <v/>
      </c>
      <c r="R82" s="88" t="str">
        <f t="shared" si="19"/>
        <v/>
      </c>
      <c r="S82" s="139" t="str">
        <f t="shared" si="20"/>
        <v/>
      </c>
      <c r="Y82" s="9">
        <v>76</v>
      </c>
      <c r="Z82" s="8" t="s">
        <v>84</v>
      </c>
      <c r="AA82" s="29">
        <v>21</v>
      </c>
      <c r="AB82" s="8" t="s">
        <v>144</v>
      </c>
    </row>
    <row r="83" spans="1:28" x14ac:dyDescent="0.15">
      <c r="A83" s="19">
        <v>77</v>
      </c>
      <c r="B83" s="49" t="str">
        <f>IF('登録　様式2-2 '!C90="","",'登録　様式2-2 '!C90)</f>
        <v/>
      </c>
      <c r="C83" s="67" t="str">
        <f>IF('登録　様式2-2 '!J90="","",'登録　様式2-2 '!J90)</f>
        <v/>
      </c>
      <c r="D83" s="57" t="str">
        <f>IF('登録　様式2-2 '!D90="","",'登録　様式2-2 '!D90)</f>
        <v/>
      </c>
      <c r="E83" s="57" t="str">
        <f>IF('登録　様式2-2 '!E90="","",'登録　様式2-2 '!E90)</f>
        <v/>
      </c>
      <c r="F83" s="57" t="str">
        <f>IF(B83="","",'登録　様式2-2 '!K90)</f>
        <v/>
      </c>
      <c r="G83" s="50" t="str">
        <f>IF(B83="","",'登録　様式2-2 '!F90)</f>
        <v/>
      </c>
      <c r="H83" s="61" t="str">
        <f>IF(B83="","",'登録　様式2-2 '!L90)</f>
        <v/>
      </c>
      <c r="I83" s="50" t="str">
        <f>IF(B83="","",'登録　様式2-2 '!M90)</f>
        <v/>
      </c>
      <c r="J83" s="59" t="str">
        <f t="shared" si="12"/>
        <v/>
      </c>
      <c r="K83" s="50" t="str">
        <f t="shared" si="15"/>
        <v/>
      </c>
      <c r="L83" s="59" t="str">
        <f t="shared" si="13"/>
        <v/>
      </c>
      <c r="M83" s="50" t="str">
        <f t="shared" si="16"/>
        <v/>
      </c>
      <c r="N83" s="152" t="str">
        <f t="shared" si="17"/>
        <v/>
      </c>
      <c r="O83" s="60" t="str">
        <f t="shared" si="14"/>
        <v/>
      </c>
      <c r="P83" s="151" t="str">
        <f>IF('登録　様式2-2 '!G90="","",'登録　様式2-2 '!G90)</f>
        <v/>
      </c>
      <c r="Q83" s="88" t="str">
        <f t="shared" si="18"/>
        <v/>
      </c>
      <c r="R83" s="88" t="str">
        <f t="shared" si="19"/>
        <v/>
      </c>
      <c r="S83" s="139" t="str">
        <f t="shared" si="20"/>
        <v/>
      </c>
      <c r="Y83" s="9">
        <v>77</v>
      </c>
      <c r="Z83" s="8" t="s">
        <v>87</v>
      </c>
      <c r="AA83" s="29">
        <v>24</v>
      </c>
      <c r="AB83" s="8" t="s">
        <v>147</v>
      </c>
    </row>
    <row r="84" spans="1:28" x14ac:dyDescent="0.15">
      <c r="A84" s="19">
        <v>78</v>
      </c>
      <c r="B84" s="49" t="str">
        <f>IF('登録　様式2-2 '!C91="","",'登録　様式2-2 '!C91)</f>
        <v/>
      </c>
      <c r="C84" s="67" t="str">
        <f>IF('登録　様式2-2 '!J91="","",'登録　様式2-2 '!J91)</f>
        <v/>
      </c>
      <c r="D84" s="57" t="str">
        <f>IF('登録　様式2-2 '!D91="","",'登録　様式2-2 '!D91)</f>
        <v/>
      </c>
      <c r="E84" s="57" t="str">
        <f>IF('登録　様式2-2 '!E91="","",'登録　様式2-2 '!E91)</f>
        <v/>
      </c>
      <c r="F84" s="57" t="str">
        <f>IF(B84="","",'登録　様式2-2 '!K91)</f>
        <v/>
      </c>
      <c r="G84" s="50" t="str">
        <f>IF(B84="","",'登録　様式2-2 '!F91)</f>
        <v/>
      </c>
      <c r="H84" s="61" t="str">
        <f>IF(B84="","",'登録　様式2-2 '!L91)</f>
        <v/>
      </c>
      <c r="I84" s="50" t="str">
        <f>IF(B84="","",'登録　様式2-2 '!M91)</f>
        <v/>
      </c>
      <c r="J84" s="59" t="str">
        <f t="shared" si="12"/>
        <v/>
      </c>
      <c r="K84" s="50" t="str">
        <f t="shared" si="15"/>
        <v/>
      </c>
      <c r="L84" s="59" t="str">
        <f t="shared" si="13"/>
        <v/>
      </c>
      <c r="M84" s="50" t="str">
        <f t="shared" si="16"/>
        <v/>
      </c>
      <c r="N84" s="152" t="str">
        <f t="shared" si="17"/>
        <v/>
      </c>
      <c r="O84" s="60" t="str">
        <f t="shared" si="14"/>
        <v/>
      </c>
      <c r="P84" s="151" t="str">
        <f>IF('登録　様式2-2 '!G91="","",'登録　様式2-2 '!G91)</f>
        <v/>
      </c>
      <c r="Q84" s="88" t="str">
        <f t="shared" si="18"/>
        <v/>
      </c>
      <c r="R84" s="88" t="str">
        <f t="shared" si="19"/>
        <v/>
      </c>
      <c r="S84" s="139" t="str">
        <f t="shared" si="20"/>
        <v/>
      </c>
      <c r="Y84" s="9">
        <v>78</v>
      </c>
      <c r="Z84" s="8" t="s">
        <v>90</v>
      </c>
      <c r="AA84" s="29">
        <v>24</v>
      </c>
      <c r="AB84" s="8" t="s">
        <v>147</v>
      </c>
    </row>
    <row r="85" spans="1:28" x14ac:dyDescent="0.15">
      <c r="A85" s="19">
        <v>79</v>
      </c>
      <c r="B85" s="49" t="str">
        <f>IF('登録　様式2-2 '!C92="","",'登録　様式2-2 '!C92)</f>
        <v/>
      </c>
      <c r="C85" s="67" t="str">
        <f>IF('登録　様式2-2 '!J92="","",'登録　様式2-2 '!J92)</f>
        <v/>
      </c>
      <c r="D85" s="57" t="str">
        <f>IF('登録　様式2-2 '!D92="","",'登録　様式2-2 '!D92)</f>
        <v/>
      </c>
      <c r="E85" s="57" t="str">
        <f>IF('登録　様式2-2 '!E92="","",'登録　様式2-2 '!E92)</f>
        <v/>
      </c>
      <c r="F85" s="57" t="str">
        <f>IF(B85="","",'登録　様式2-2 '!K92)</f>
        <v/>
      </c>
      <c r="G85" s="50" t="str">
        <f>IF(B85="","",'登録　様式2-2 '!F92)</f>
        <v/>
      </c>
      <c r="H85" s="61" t="str">
        <f>IF(B85="","",'登録　様式2-2 '!L92)</f>
        <v/>
      </c>
      <c r="I85" s="50" t="str">
        <f>IF(B85="","",'登録　様式2-2 '!M92)</f>
        <v/>
      </c>
      <c r="J85" s="59" t="str">
        <f t="shared" si="12"/>
        <v/>
      </c>
      <c r="K85" s="50" t="str">
        <f t="shared" si="15"/>
        <v/>
      </c>
      <c r="L85" s="59" t="str">
        <f t="shared" si="13"/>
        <v/>
      </c>
      <c r="M85" s="50" t="str">
        <f t="shared" si="16"/>
        <v/>
      </c>
      <c r="N85" s="152" t="str">
        <f t="shared" si="17"/>
        <v/>
      </c>
      <c r="O85" s="60" t="str">
        <f t="shared" si="14"/>
        <v/>
      </c>
      <c r="P85" s="151" t="str">
        <f>IF('登録　様式2-2 '!G92="","",'登録　様式2-2 '!G92)</f>
        <v/>
      </c>
      <c r="Q85" s="88" t="str">
        <f t="shared" si="18"/>
        <v/>
      </c>
      <c r="R85" s="88" t="str">
        <f t="shared" si="19"/>
        <v/>
      </c>
      <c r="S85" s="139" t="str">
        <f t="shared" si="20"/>
        <v/>
      </c>
      <c r="Y85" s="9">
        <v>79</v>
      </c>
      <c r="Z85" s="8" t="s">
        <v>93</v>
      </c>
      <c r="AA85" s="29">
        <v>24</v>
      </c>
      <c r="AB85" s="8" t="s">
        <v>147</v>
      </c>
    </row>
    <row r="86" spans="1:28" x14ac:dyDescent="0.15">
      <c r="A86" s="19">
        <v>80</v>
      </c>
      <c r="B86" s="49" t="str">
        <f>IF('登録　様式2-2 '!C93="","",'登録　様式2-2 '!C93)</f>
        <v/>
      </c>
      <c r="C86" s="67" t="str">
        <f>IF('登録　様式2-2 '!J93="","",'登録　様式2-2 '!J93)</f>
        <v/>
      </c>
      <c r="D86" s="57" t="str">
        <f>IF('登録　様式2-2 '!D93="","",'登録　様式2-2 '!D93)</f>
        <v/>
      </c>
      <c r="E86" s="57" t="str">
        <f>IF('登録　様式2-2 '!E93="","",'登録　様式2-2 '!E93)</f>
        <v/>
      </c>
      <c r="F86" s="57" t="str">
        <f>IF(B86="","",'登録　様式2-2 '!K93)</f>
        <v/>
      </c>
      <c r="G86" s="50" t="str">
        <f>IF(B86="","",'登録　様式2-2 '!F93)</f>
        <v/>
      </c>
      <c r="H86" s="61" t="str">
        <f>IF(B86="","",'登録　様式2-2 '!L93)</f>
        <v/>
      </c>
      <c r="I86" s="50" t="str">
        <f>IF(B86="","",'登録　様式2-2 '!M93)</f>
        <v/>
      </c>
      <c r="J86" s="59" t="str">
        <f t="shared" si="12"/>
        <v/>
      </c>
      <c r="K86" s="50" t="str">
        <f t="shared" si="15"/>
        <v/>
      </c>
      <c r="L86" s="59" t="str">
        <f t="shared" si="13"/>
        <v/>
      </c>
      <c r="M86" s="50" t="str">
        <f t="shared" si="16"/>
        <v/>
      </c>
      <c r="N86" s="152" t="str">
        <f t="shared" si="17"/>
        <v/>
      </c>
      <c r="O86" s="60" t="str">
        <f t="shared" si="14"/>
        <v/>
      </c>
      <c r="P86" s="151" t="str">
        <f>IF('登録　様式2-2 '!G93="","",'登録　様式2-2 '!G93)</f>
        <v/>
      </c>
      <c r="Q86" s="88" t="str">
        <f t="shared" si="18"/>
        <v/>
      </c>
      <c r="R86" s="88" t="str">
        <f t="shared" si="19"/>
        <v/>
      </c>
      <c r="S86" s="139" t="str">
        <f t="shared" si="20"/>
        <v/>
      </c>
      <c r="Y86" s="9">
        <v>80</v>
      </c>
      <c r="Z86" s="8" t="s">
        <v>95</v>
      </c>
      <c r="AA86" s="29">
        <v>24</v>
      </c>
      <c r="AB86" s="8" t="s">
        <v>147</v>
      </c>
    </row>
    <row r="87" spans="1:28" x14ac:dyDescent="0.15">
      <c r="A87" s="19">
        <v>81</v>
      </c>
      <c r="B87" s="49" t="str">
        <f>IF('登録　様式2-2 '!C94="","",'登録　様式2-2 '!C94)</f>
        <v/>
      </c>
      <c r="C87" s="67" t="str">
        <f>IF('登録　様式2-2 '!J94="","",'登録　様式2-2 '!J94)</f>
        <v/>
      </c>
      <c r="D87" s="57" t="str">
        <f>IF('登録　様式2-2 '!D94="","",'登録　様式2-2 '!D94)</f>
        <v/>
      </c>
      <c r="E87" s="57" t="str">
        <f>IF('登録　様式2-2 '!E94="","",'登録　様式2-2 '!E94)</f>
        <v/>
      </c>
      <c r="F87" s="57" t="str">
        <f>IF(B87="","",'登録　様式2-2 '!K94)</f>
        <v/>
      </c>
      <c r="G87" s="50" t="str">
        <f>IF(B87="","",'登録　様式2-2 '!F94)</f>
        <v/>
      </c>
      <c r="H87" s="61" t="str">
        <f>IF(B87="","",'登録　様式2-2 '!L94)</f>
        <v/>
      </c>
      <c r="I87" s="50" t="str">
        <f>IF(B87="","",'登録　様式2-2 '!M94)</f>
        <v/>
      </c>
      <c r="J87" s="59" t="str">
        <f t="shared" si="12"/>
        <v/>
      </c>
      <c r="K87" s="50" t="str">
        <f t="shared" si="15"/>
        <v/>
      </c>
      <c r="L87" s="59" t="str">
        <f t="shared" si="13"/>
        <v/>
      </c>
      <c r="M87" s="50" t="str">
        <f t="shared" si="16"/>
        <v/>
      </c>
      <c r="N87" s="152" t="str">
        <f t="shared" si="17"/>
        <v/>
      </c>
      <c r="O87" s="60" t="str">
        <f t="shared" si="14"/>
        <v/>
      </c>
      <c r="P87" s="151" t="str">
        <f>IF('登録　様式2-2 '!G94="","",'登録　様式2-2 '!G94)</f>
        <v/>
      </c>
      <c r="Q87" s="88" t="str">
        <f t="shared" si="18"/>
        <v/>
      </c>
      <c r="R87" s="88" t="str">
        <f t="shared" si="19"/>
        <v/>
      </c>
      <c r="S87" s="139" t="str">
        <f t="shared" si="20"/>
        <v/>
      </c>
      <c r="Y87" s="9">
        <v>81</v>
      </c>
      <c r="Z87" s="8" t="s">
        <v>98</v>
      </c>
      <c r="AA87" s="29">
        <v>22</v>
      </c>
      <c r="AB87" s="8" t="s">
        <v>145</v>
      </c>
    </row>
    <row r="88" spans="1:28" x14ac:dyDescent="0.15">
      <c r="A88" s="19">
        <v>82</v>
      </c>
      <c r="B88" s="49" t="str">
        <f>IF('登録　様式2-2 '!C95="","",'登録　様式2-2 '!C95)</f>
        <v/>
      </c>
      <c r="C88" s="67" t="str">
        <f>IF('登録　様式2-2 '!J95="","",'登録　様式2-2 '!J95)</f>
        <v/>
      </c>
      <c r="D88" s="57" t="str">
        <f>IF('登録　様式2-2 '!D95="","",'登録　様式2-2 '!D95)</f>
        <v/>
      </c>
      <c r="E88" s="57" t="str">
        <f>IF('登録　様式2-2 '!E95="","",'登録　様式2-2 '!E95)</f>
        <v/>
      </c>
      <c r="F88" s="57" t="str">
        <f>IF(B88="","",'登録　様式2-2 '!K95)</f>
        <v/>
      </c>
      <c r="G88" s="50" t="str">
        <f>IF(B88="","",'登録　様式2-2 '!F95)</f>
        <v/>
      </c>
      <c r="H88" s="61" t="str">
        <f>IF(B88="","",'登録　様式2-2 '!L95)</f>
        <v/>
      </c>
      <c r="I88" s="50" t="str">
        <f>IF(B88="","",'登録　様式2-2 '!M95)</f>
        <v/>
      </c>
      <c r="J88" s="59" t="str">
        <f t="shared" si="12"/>
        <v/>
      </c>
      <c r="K88" s="50" t="str">
        <f t="shared" si="15"/>
        <v/>
      </c>
      <c r="L88" s="59" t="str">
        <f t="shared" si="13"/>
        <v/>
      </c>
      <c r="M88" s="50" t="str">
        <f t="shared" si="16"/>
        <v/>
      </c>
      <c r="N88" s="152" t="str">
        <f t="shared" si="17"/>
        <v/>
      </c>
      <c r="O88" s="60" t="str">
        <f t="shared" si="14"/>
        <v/>
      </c>
      <c r="P88" s="151" t="str">
        <f>IF('登録　様式2-2 '!G95="","",'登録　様式2-2 '!G95)</f>
        <v/>
      </c>
      <c r="Q88" s="88" t="str">
        <f t="shared" si="18"/>
        <v/>
      </c>
      <c r="R88" s="88" t="str">
        <f t="shared" si="19"/>
        <v/>
      </c>
      <c r="S88" s="139" t="str">
        <f t="shared" si="20"/>
        <v/>
      </c>
      <c r="Y88" s="9">
        <v>82</v>
      </c>
      <c r="Z88" s="8" t="s">
        <v>101</v>
      </c>
      <c r="AA88" s="29">
        <v>22</v>
      </c>
      <c r="AB88" s="8" t="s">
        <v>145</v>
      </c>
    </row>
    <row r="89" spans="1:28" x14ac:dyDescent="0.15">
      <c r="A89" s="19">
        <v>83</v>
      </c>
      <c r="B89" s="49" t="str">
        <f>IF('登録　様式2-2 '!C96="","",'登録　様式2-2 '!C96)</f>
        <v/>
      </c>
      <c r="C89" s="67" t="str">
        <f>IF('登録　様式2-2 '!J96="","",'登録　様式2-2 '!J96)</f>
        <v/>
      </c>
      <c r="D89" s="57" t="str">
        <f>IF('登録　様式2-2 '!D96="","",'登録　様式2-2 '!D96)</f>
        <v/>
      </c>
      <c r="E89" s="57" t="str">
        <f>IF('登録　様式2-2 '!E96="","",'登録　様式2-2 '!E96)</f>
        <v/>
      </c>
      <c r="F89" s="57" t="str">
        <f>IF(B89="","",'登録　様式2-2 '!K96)</f>
        <v/>
      </c>
      <c r="G89" s="50" t="str">
        <f>IF(B89="","",'登録　様式2-2 '!F96)</f>
        <v/>
      </c>
      <c r="H89" s="61" t="str">
        <f>IF(B89="","",'登録　様式2-2 '!L96)</f>
        <v/>
      </c>
      <c r="I89" s="50" t="str">
        <f>IF(B89="","",'登録　様式2-2 '!M96)</f>
        <v/>
      </c>
      <c r="J89" s="59" t="str">
        <f t="shared" si="12"/>
        <v/>
      </c>
      <c r="K89" s="50" t="str">
        <f t="shared" si="15"/>
        <v/>
      </c>
      <c r="L89" s="59" t="str">
        <f t="shared" si="13"/>
        <v/>
      </c>
      <c r="M89" s="50" t="str">
        <f t="shared" si="16"/>
        <v/>
      </c>
      <c r="N89" s="152" t="str">
        <f t="shared" si="17"/>
        <v/>
      </c>
      <c r="O89" s="60" t="str">
        <f t="shared" si="14"/>
        <v/>
      </c>
      <c r="P89" s="151" t="str">
        <f>IF('登録　様式2-2 '!G96="","",'登録　様式2-2 '!G96)</f>
        <v/>
      </c>
      <c r="Q89" s="88" t="str">
        <f t="shared" si="18"/>
        <v/>
      </c>
      <c r="R89" s="88" t="str">
        <f t="shared" si="19"/>
        <v/>
      </c>
      <c r="S89" s="139" t="str">
        <f t="shared" si="20"/>
        <v/>
      </c>
      <c r="Y89" s="9">
        <v>83</v>
      </c>
      <c r="Z89" s="8" t="s">
        <v>104</v>
      </c>
      <c r="AA89" s="29">
        <v>23</v>
      </c>
      <c r="AB89" s="8" t="s">
        <v>146</v>
      </c>
    </row>
    <row r="90" spans="1:28" x14ac:dyDescent="0.15">
      <c r="A90" s="19">
        <v>84</v>
      </c>
      <c r="B90" s="49" t="str">
        <f>IF('登録　様式2-2 '!C97="","",'登録　様式2-2 '!C97)</f>
        <v/>
      </c>
      <c r="C90" s="67" t="str">
        <f>IF('登録　様式2-2 '!J97="","",'登録　様式2-2 '!J97)</f>
        <v/>
      </c>
      <c r="D90" s="57" t="str">
        <f>IF('登録　様式2-2 '!D97="","",'登録　様式2-2 '!D97)</f>
        <v/>
      </c>
      <c r="E90" s="57" t="str">
        <f>IF('登録　様式2-2 '!E97="","",'登録　様式2-2 '!E97)</f>
        <v/>
      </c>
      <c r="F90" s="57" t="str">
        <f>IF(B90="","",'登録　様式2-2 '!K97)</f>
        <v/>
      </c>
      <c r="G90" s="50" t="str">
        <f>IF(B90="","",'登録　様式2-2 '!F97)</f>
        <v/>
      </c>
      <c r="H90" s="61" t="str">
        <f>IF(B90="","",'登録　様式2-2 '!L97)</f>
        <v/>
      </c>
      <c r="I90" s="50" t="str">
        <f>IF(B90="","",'登録　様式2-2 '!M97)</f>
        <v/>
      </c>
      <c r="J90" s="59" t="str">
        <f t="shared" si="12"/>
        <v/>
      </c>
      <c r="K90" s="50" t="str">
        <f t="shared" si="15"/>
        <v/>
      </c>
      <c r="L90" s="59" t="str">
        <f t="shared" si="13"/>
        <v/>
      </c>
      <c r="M90" s="50" t="str">
        <f t="shared" si="16"/>
        <v/>
      </c>
      <c r="N90" s="152" t="str">
        <f t="shared" si="17"/>
        <v/>
      </c>
      <c r="O90" s="60" t="str">
        <f t="shared" si="14"/>
        <v/>
      </c>
      <c r="P90" s="151" t="str">
        <f>IF('登録　様式2-2 '!G97="","",'登録　様式2-2 '!G97)</f>
        <v/>
      </c>
      <c r="Q90" s="88" t="str">
        <f t="shared" si="18"/>
        <v/>
      </c>
      <c r="R90" s="88" t="str">
        <f t="shared" si="19"/>
        <v/>
      </c>
      <c r="S90" s="139" t="str">
        <f t="shared" si="20"/>
        <v/>
      </c>
      <c r="Y90" s="9">
        <v>84</v>
      </c>
      <c r="Z90" s="8" t="s">
        <v>107</v>
      </c>
      <c r="AA90" s="29">
        <v>23</v>
      </c>
      <c r="AB90" s="8" t="s">
        <v>146</v>
      </c>
    </row>
    <row r="91" spans="1:28" x14ac:dyDescent="0.15">
      <c r="A91" s="19">
        <v>85</v>
      </c>
      <c r="B91" s="49" t="str">
        <f>IF('登録　様式2-2 '!C98="","",'登録　様式2-2 '!C98)</f>
        <v/>
      </c>
      <c r="C91" s="67" t="str">
        <f>IF('登録　様式2-2 '!J98="","",'登録　様式2-2 '!J98)</f>
        <v/>
      </c>
      <c r="D91" s="57" t="str">
        <f>IF('登録　様式2-2 '!D98="","",'登録　様式2-2 '!D98)</f>
        <v/>
      </c>
      <c r="E91" s="57" t="str">
        <f>IF('登録　様式2-2 '!E98="","",'登録　様式2-2 '!E98)</f>
        <v/>
      </c>
      <c r="F91" s="57" t="str">
        <f>IF(B91="","",'登録　様式2-2 '!K98)</f>
        <v/>
      </c>
      <c r="G91" s="50" t="str">
        <f>IF(B91="","",'登録　様式2-2 '!F98)</f>
        <v/>
      </c>
      <c r="H91" s="61" t="str">
        <f>IF(B91="","",'登録　様式2-2 '!L98)</f>
        <v/>
      </c>
      <c r="I91" s="50" t="str">
        <f>IF(B91="","",'登録　様式2-2 '!M98)</f>
        <v/>
      </c>
      <c r="J91" s="59" t="str">
        <f t="shared" si="12"/>
        <v/>
      </c>
      <c r="K91" s="50" t="str">
        <f t="shared" si="15"/>
        <v/>
      </c>
      <c r="L91" s="59" t="str">
        <f t="shared" si="13"/>
        <v/>
      </c>
      <c r="M91" s="50" t="str">
        <f t="shared" si="16"/>
        <v/>
      </c>
      <c r="N91" s="152" t="str">
        <f t="shared" si="17"/>
        <v/>
      </c>
      <c r="O91" s="60" t="str">
        <f t="shared" si="14"/>
        <v/>
      </c>
      <c r="P91" s="151" t="str">
        <f>IF('登録　様式2-2 '!G98="","",'登録　様式2-2 '!G98)</f>
        <v/>
      </c>
      <c r="Q91" s="88" t="str">
        <f t="shared" si="18"/>
        <v/>
      </c>
      <c r="R91" s="88" t="str">
        <f t="shared" si="19"/>
        <v/>
      </c>
      <c r="S91" s="139" t="str">
        <f t="shared" si="20"/>
        <v/>
      </c>
      <c r="Y91" s="9">
        <v>85</v>
      </c>
      <c r="Z91" s="8" t="s">
        <v>110</v>
      </c>
      <c r="AA91" s="29">
        <v>24</v>
      </c>
      <c r="AB91" s="8" t="s">
        <v>147</v>
      </c>
    </row>
    <row r="92" spans="1:28" x14ac:dyDescent="0.15">
      <c r="A92" s="19">
        <v>86</v>
      </c>
      <c r="B92" s="49" t="str">
        <f>IF('登録　様式2-2 '!C99="","",'登録　様式2-2 '!C99)</f>
        <v/>
      </c>
      <c r="C92" s="67" t="str">
        <f>IF('登録　様式2-2 '!J99="","",'登録　様式2-2 '!J99)</f>
        <v/>
      </c>
      <c r="D92" s="57" t="str">
        <f>IF('登録　様式2-2 '!D99="","",'登録　様式2-2 '!D99)</f>
        <v/>
      </c>
      <c r="E92" s="57" t="str">
        <f>IF('登録　様式2-2 '!E99="","",'登録　様式2-2 '!E99)</f>
        <v/>
      </c>
      <c r="F92" s="57" t="str">
        <f>IF(B92="","",'登録　様式2-2 '!K99)</f>
        <v/>
      </c>
      <c r="G92" s="50" t="str">
        <f>IF(B92="","",'登録　様式2-2 '!F99)</f>
        <v/>
      </c>
      <c r="H92" s="61" t="str">
        <f>IF(B92="","",'登録　様式2-2 '!L99)</f>
        <v/>
      </c>
      <c r="I92" s="50" t="str">
        <f>IF(B92="","",'登録　様式2-2 '!M99)</f>
        <v/>
      </c>
      <c r="J92" s="59" t="str">
        <f t="shared" si="12"/>
        <v/>
      </c>
      <c r="K92" s="50" t="str">
        <f t="shared" si="15"/>
        <v/>
      </c>
      <c r="L92" s="59" t="str">
        <f t="shared" si="13"/>
        <v/>
      </c>
      <c r="M92" s="50" t="str">
        <f t="shared" si="16"/>
        <v/>
      </c>
      <c r="N92" s="152" t="str">
        <f t="shared" si="17"/>
        <v/>
      </c>
      <c r="O92" s="60" t="str">
        <f t="shared" si="14"/>
        <v/>
      </c>
      <c r="P92" s="151" t="str">
        <f>IF('登録　様式2-2 '!G99="","",'登録　様式2-2 '!G99)</f>
        <v/>
      </c>
      <c r="Q92" s="88" t="str">
        <f t="shared" si="18"/>
        <v/>
      </c>
      <c r="R92" s="88" t="str">
        <f t="shared" si="19"/>
        <v/>
      </c>
      <c r="S92" s="139" t="str">
        <f t="shared" si="20"/>
        <v/>
      </c>
      <c r="Y92" s="9">
        <v>86</v>
      </c>
      <c r="Z92" s="8" t="s">
        <v>113</v>
      </c>
      <c r="AA92" s="29">
        <v>24</v>
      </c>
      <c r="AB92" s="8" t="s">
        <v>147</v>
      </c>
    </row>
    <row r="93" spans="1:28" x14ac:dyDescent="0.15">
      <c r="A93" s="19">
        <v>87</v>
      </c>
      <c r="B93" s="49" t="str">
        <f>IF('登録　様式2-2 '!C100="","",'登録　様式2-2 '!C100)</f>
        <v/>
      </c>
      <c r="C93" s="67" t="str">
        <f>IF('登録　様式2-2 '!J100="","",'登録　様式2-2 '!J100)</f>
        <v/>
      </c>
      <c r="D93" s="57" t="str">
        <f>IF('登録　様式2-2 '!D100="","",'登録　様式2-2 '!D100)</f>
        <v/>
      </c>
      <c r="E93" s="57" t="str">
        <f>IF('登録　様式2-2 '!E100="","",'登録　様式2-2 '!E100)</f>
        <v/>
      </c>
      <c r="F93" s="57" t="str">
        <f>IF(B93="","",'登録　様式2-2 '!K100)</f>
        <v/>
      </c>
      <c r="G93" s="50" t="str">
        <f>IF(B93="","",'登録　様式2-2 '!F100)</f>
        <v/>
      </c>
      <c r="H93" s="61" t="str">
        <f>IF(B93="","",'登録　様式2-2 '!L100)</f>
        <v/>
      </c>
      <c r="I93" s="50" t="str">
        <f>IF(B93="","",'登録　様式2-2 '!M100)</f>
        <v/>
      </c>
      <c r="J93" s="59" t="str">
        <f t="shared" si="12"/>
        <v/>
      </c>
      <c r="K93" s="50" t="str">
        <f t="shared" si="15"/>
        <v/>
      </c>
      <c r="L93" s="59" t="str">
        <f t="shared" si="13"/>
        <v/>
      </c>
      <c r="M93" s="50" t="str">
        <f t="shared" si="16"/>
        <v/>
      </c>
      <c r="N93" s="152" t="str">
        <f t="shared" si="17"/>
        <v/>
      </c>
      <c r="O93" s="60" t="str">
        <f t="shared" si="14"/>
        <v/>
      </c>
      <c r="P93" s="151" t="str">
        <f>IF('登録　様式2-2 '!G100="","",'登録　様式2-2 '!G100)</f>
        <v/>
      </c>
      <c r="Q93" s="88" t="str">
        <f t="shared" si="18"/>
        <v/>
      </c>
      <c r="R93" s="88" t="str">
        <f t="shared" si="19"/>
        <v/>
      </c>
      <c r="S93" s="139" t="str">
        <f t="shared" si="20"/>
        <v/>
      </c>
      <c r="Y93" s="9">
        <v>87</v>
      </c>
      <c r="Z93" s="8" t="s">
        <v>116</v>
      </c>
      <c r="AA93" s="29">
        <v>24</v>
      </c>
      <c r="AB93" s="8" t="s">
        <v>147</v>
      </c>
    </row>
    <row r="94" spans="1:28" x14ac:dyDescent="0.15">
      <c r="A94" s="19">
        <v>88</v>
      </c>
      <c r="B94" s="49" t="str">
        <f>IF('登録　様式2-2 '!C101="","",'登録　様式2-2 '!C101)</f>
        <v/>
      </c>
      <c r="C94" s="67" t="str">
        <f>IF('登録　様式2-2 '!J101="","",'登録　様式2-2 '!J101)</f>
        <v/>
      </c>
      <c r="D94" s="57" t="str">
        <f>IF('登録　様式2-2 '!D101="","",'登録　様式2-2 '!D101)</f>
        <v/>
      </c>
      <c r="E94" s="57" t="str">
        <f>IF('登録　様式2-2 '!E101="","",'登録　様式2-2 '!E101)</f>
        <v/>
      </c>
      <c r="F94" s="57" t="str">
        <f>IF(B94="","",'登録　様式2-2 '!K101)</f>
        <v/>
      </c>
      <c r="G94" s="50" t="str">
        <f>IF(B94="","",'登録　様式2-2 '!F101)</f>
        <v/>
      </c>
      <c r="H94" s="61" t="str">
        <f>IF(B94="","",'登録　様式2-2 '!L101)</f>
        <v/>
      </c>
      <c r="I94" s="50" t="str">
        <f>IF(B94="","",'登録　様式2-2 '!M101)</f>
        <v/>
      </c>
      <c r="J94" s="59" t="str">
        <f t="shared" si="12"/>
        <v/>
      </c>
      <c r="K94" s="50" t="str">
        <f t="shared" si="15"/>
        <v/>
      </c>
      <c r="L94" s="59" t="str">
        <f t="shared" si="13"/>
        <v/>
      </c>
      <c r="M94" s="50" t="str">
        <f t="shared" si="16"/>
        <v/>
      </c>
      <c r="N94" s="152" t="str">
        <f t="shared" si="17"/>
        <v/>
      </c>
      <c r="O94" s="60" t="str">
        <f t="shared" si="14"/>
        <v/>
      </c>
      <c r="P94" s="151" t="str">
        <f>IF('登録　様式2-2 '!G101="","",'登録　様式2-2 '!G101)</f>
        <v/>
      </c>
      <c r="Q94" s="88" t="str">
        <f t="shared" si="18"/>
        <v/>
      </c>
      <c r="R94" s="88" t="str">
        <f t="shared" si="19"/>
        <v/>
      </c>
      <c r="S94" s="139" t="str">
        <f t="shared" si="20"/>
        <v/>
      </c>
      <c r="Y94" s="9">
        <v>88</v>
      </c>
      <c r="Z94" s="8" t="s">
        <v>119</v>
      </c>
      <c r="AA94" s="29">
        <v>24</v>
      </c>
      <c r="AB94" s="8" t="s">
        <v>147</v>
      </c>
    </row>
    <row r="95" spans="1:28" x14ac:dyDescent="0.15">
      <c r="A95" s="19">
        <v>89</v>
      </c>
      <c r="B95" s="49" t="str">
        <f>IF('登録　様式2-2 '!C102="","",'登録　様式2-2 '!C102)</f>
        <v/>
      </c>
      <c r="C95" s="67" t="str">
        <f>IF('登録　様式2-2 '!J102="","",'登録　様式2-2 '!J102)</f>
        <v/>
      </c>
      <c r="D95" s="57" t="str">
        <f>IF('登録　様式2-2 '!D102="","",'登録　様式2-2 '!D102)</f>
        <v/>
      </c>
      <c r="E95" s="57" t="str">
        <f>IF('登録　様式2-2 '!E102="","",'登録　様式2-2 '!E102)</f>
        <v/>
      </c>
      <c r="F95" s="57" t="str">
        <f>IF(B95="","",'登録　様式2-2 '!K102)</f>
        <v/>
      </c>
      <c r="G95" s="50" t="str">
        <f>IF(B95="","",'登録　様式2-2 '!F102)</f>
        <v/>
      </c>
      <c r="H95" s="61" t="str">
        <f>IF(B95="","",'登録　様式2-2 '!L102)</f>
        <v/>
      </c>
      <c r="I95" s="50" t="str">
        <f>IF(B95="","",'登録　様式2-2 '!M102)</f>
        <v/>
      </c>
      <c r="J95" s="59" t="str">
        <f t="shared" si="12"/>
        <v/>
      </c>
      <c r="K95" s="50" t="str">
        <f t="shared" si="15"/>
        <v/>
      </c>
      <c r="L95" s="59" t="str">
        <f t="shared" si="13"/>
        <v/>
      </c>
      <c r="M95" s="50" t="str">
        <f t="shared" si="16"/>
        <v/>
      </c>
      <c r="N95" s="152" t="str">
        <f t="shared" si="17"/>
        <v/>
      </c>
      <c r="O95" s="60" t="str">
        <f t="shared" si="14"/>
        <v/>
      </c>
      <c r="P95" s="151" t="str">
        <f>IF('登録　様式2-2 '!G102="","",'登録　様式2-2 '!G102)</f>
        <v/>
      </c>
      <c r="Q95" s="88" t="str">
        <f t="shared" si="18"/>
        <v/>
      </c>
      <c r="R95" s="88" t="str">
        <f t="shared" si="19"/>
        <v/>
      </c>
      <c r="S95" s="139" t="str">
        <f t="shared" si="20"/>
        <v/>
      </c>
      <c r="Y95" s="9">
        <v>89</v>
      </c>
      <c r="Z95" s="8" t="s">
        <v>297</v>
      </c>
      <c r="AA95" s="29">
        <v>33</v>
      </c>
      <c r="AB95" s="8" t="s">
        <v>150</v>
      </c>
    </row>
    <row r="96" spans="1:28" x14ac:dyDescent="0.15">
      <c r="A96" s="19">
        <v>90</v>
      </c>
      <c r="B96" s="49" t="str">
        <f>IF('登録　様式2-2 '!C103="","",'登録　様式2-2 '!C103)</f>
        <v/>
      </c>
      <c r="C96" s="67" t="str">
        <f>IF('登録　様式2-2 '!J103="","",'登録　様式2-2 '!J103)</f>
        <v/>
      </c>
      <c r="D96" s="57" t="str">
        <f>IF('登録　様式2-2 '!D103="","",'登録　様式2-2 '!D103)</f>
        <v/>
      </c>
      <c r="E96" s="57" t="str">
        <f>IF('登録　様式2-2 '!E103="","",'登録　様式2-2 '!E103)</f>
        <v/>
      </c>
      <c r="F96" s="57" t="str">
        <f>IF(B96="","",'登録　様式2-2 '!K103)</f>
        <v/>
      </c>
      <c r="G96" s="50" t="str">
        <f>IF(B96="","",'登録　様式2-2 '!F103)</f>
        <v/>
      </c>
      <c r="H96" s="61" t="str">
        <f>IF(B96="","",'登録　様式2-2 '!L103)</f>
        <v/>
      </c>
      <c r="I96" s="50" t="str">
        <f>IF(B96="","",'登録　様式2-2 '!M103)</f>
        <v/>
      </c>
      <c r="J96" s="59" t="str">
        <f t="shared" si="12"/>
        <v/>
      </c>
      <c r="K96" s="50" t="str">
        <f t="shared" si="15"/>
        <v/>
      </c>
      <c r="L96" s="59" t="str">
        <f t="shared" si="13"/>
        <v/>
      </c>
      <c r="M96" s="50" t="str">
        <f t="shared" si="16"/>
        <v/>
      </c>
      <c r="N96" s="152" t="str">
        <f t="shared" si="17"/>
        <v/>
      </c>
      <c r="O96" s="60" t="str">
        <f t="shared" si="14"/>
        <v/>
      </c>
      <c r="P96" s="151" t="str">
        <f>IF('登録　様式2-2 '!G103="","",'登録　様式2-2 '!G103)</f>
        <v/>
      </c>
      <c r="Q96" s="88" t="str">
        <f t="shared" si="18"/>
        <v/>
      </c>
      <c r="R96" s="88" t="str">
        <f t="shared" si="19"/>
        <v/>
      </c>
      <c r="S96" s="139" t="str">
        <f t="shared" si="20"/>
        <v/>
      </c>
      <c r="Y96" s="9">
        <v>90</v>
      </c>
      <c r="Z96" s="8" t="s">
        <v>125</v>
      </c>
      <c r="AA96" s="29">
        <v>33</v>
      </c>
      <c r="AB96" s="8" t="s">
        <v>150</v>
      </c>
    </row>
    <row r="97" spans="1:28" x14ac:dyDescent="0.15">
      <c r="A97" s="19">
        <v>91</v>
      </c>
      <c r="B97" s="49" t="str">
        <f>IF('登録　様式2-2 '!C104="","",'登録　様式2-2 '!C104)</f>
        <v/>
      </c>
      <c r="C97" s="67" t="str">
        <f>IF('登録　様式2-2 '!J104="","",'登録　様式2-2 '!J104)</f>
        <v/>
      </c>
      <c r="D97" s="57" t="str">
        <f>IF('登録　様式2-2 '!D104="","",'登録　様式2-2 '!D104)</f>
        <v/>
      </c>
      <c r="E97" s="57" t="str">
        <f>IF('登録　様式2-2 '!E104="","",'登録　様式2-2 '!E104)</f>
        <v/>
      </c>
      <c r="F97" s="57" t="str">
        <f>IF(B97="","",'登録　様式2-2 '!K104)</f>
        <v/>
      </c>
      <c r="G97" s="50" t="str">
        <f>IF(B97="","",'登録　様式2-2 '!F104)</f>
        <v/>
      </c>
      <c r="H97" s="61" t="str">
        <f>IF(B97="","",'登録　様式2-2 '!L104)</f>
        <v/>
      </c>
      <c r="I97" s="50" t="str">
        <f>IF(B97="","",'登録　様式2-2 '!M104)</f>
        <v/>
      </c>
      <c r="J97" s="59" t="str">
        <f t="shared" si="12"/>
        <v/>
      </c>
      <c r="K97" s="50" t="str">
        <f t="shared" si="15"/>
        <v/>
      </c>
      <c r="L97" s="59" t="str">
        <f t="shared" si="13"/>
        <v/>
      </c>
      <c r="M97" s="50" t="str">
        <f t="shared" si="16"/>
        <v/>
      </c>
      <c r="N97" s="152" t="str">
        <f t="shared" si="17"/>
        <v/>
      </c>
      <c r="O97" s="60" t="str">
        <f t="shared" si="14"/>
        <v/>
      </c>
      <c r="P97" s="151" t="str">
        <f>IF('登録　様式2-2 '!G104="","",'登録　様式2-2 '!G104)</f>
        <v/>
      </c>
      <c r="Q97" s="88" t="str">
        <f t="shared" si="18"/>
        <v/>
      </c>
      <c r="R97" s="88" t="str">
        <f t="shared" si="19"/>
        <v/>
      </c>
      <c r="S97" s="139" t="str">
        <f t="shared" si="20"/>
        <v/>
      </c>
      <c r="Y97" s="9">
        <v>91</v>
      </c>
      <c r="Z97" s="8" t="s">
        <v>127</v>
      </c>
      <c r="AA97" s="29">
        <v>31</v>
      </c>
      <c r="AB97" s="8" t="s">
        <v>148</v>
      </c>
    </row>
    <row r="98" spans="1:28" x14ac:dyDescent="0.15">
      <c r="A98" s="19">
        <v>92</v>
      </c>
      <c r="B98" s="49" t="str">
        <f>IF('登録　様式2-2 '!C105="","",'登録　様式2-2 '!C105)</f>
        <v/>
      </c>
      <c r="C98" s="67" t="str">
        <f>IF('登録　様式2-2 '!J105="","",'登録　様式2-2 '!J105)</f>
        <v/>
      </c>
      <c r="D98" s="57" t="str">
        <f>IF('登録　様式2-2 '!D105="","",'登録　様式2-2 '!D105)</f>
        <v/>
      </c>
      <c r="E98" s="57" t="str">
        <f>IF('登録　様式2-2 '!E105="","",'登録　様式2-2 '!E105)</f>
        <v/>
      </c>
      <c r="F98" s="57" t="str">
        <f>IF(B98="","",'登録　様式2-2 '!K105)</f>
        <v/>
      </c>
      <c r="G98" s="50" t="str">
        <f>IF(B98="","",'登録　様式2-2 '!F105)</f>
        <v/>
      </c>
      <c r="H98" s="61" t="str">
        <f>IF(B98="","",'登録　様式2-2 '!L105)</f>
        <v/>
      </c>
      <c r="I98" s="50" t="str">
        <f>IF(B98="","",'登録　様式2-2 '!M105)</f>
        <v/>
      </c>
      <c r="J98" s="59" t="str">
        <f t="shared" si="12"/>
        <v/>
      </c>
      <c r="K98" s="50" t="str">
        <f t="shared" si="15"/>
        <v/>
      </c>
      <c r="L98" s="59" t="str">
        <f t="shared" si="13"/>
        <v/>
      </c>
      <c r="M98" s="50" t="str">
        <f t="shared" si="16"/>
        <v/>
      </c>
      <c r="N98" s="152" t="str">
        <f t="shared" si="17"/>
        <v/>
      </c>
      <c r="O98" s="60" t="str">
        <f t="shared" si="14"/>
        <v/>
      </c>
      <c r="P98" s="151" t="str">
        <f>IF('登録　様式2-2 '!G105="","",'登録　様式2-2 '!G105)</f>
        <v/>
      </c>
      <c r="Q98" s="88" t="str">
        <f t="shared" si="18"/>
        <v/>
      </c>
      <c r="R98" s="88" t="str">
        <f t="shared" si="19"/>
        <v/>
      </c>
      <c r="S98" s="139" t="str">
        <f t="shared" si="20"/>
        <v/>
      </c>
      <c r="Y98" s="9">
        <v>92</v>
      </c>
      <c r="Z98" s="8" t="s">
        <v>129</v>
      </c>
      <c r="AA98" s="29">
        <v>31</v>
      </c>
      <c r="AB98" s="8" t="s">
        <v>148</v>
      </c>
    </row>
    <row r="99" spans="1:28" x14ac:dyDescent="0.15">
      <c r="A99" s="19">
        <v>93</v>
      </c>
      <c r="B99" s="49" t="str">
        <f>IF('登録　様式2-2 '!C106="","",'登録　様式2-2 '!C106)</f>
        <v/>
      </c>
      <c r="C99" s="67" t="str">
        <f>IF('登録　様式2-2 '!J106="","",'登録　様式2-2 '!J106)</f>
        <v/>
      </c>
      <c r="D99" s="57" t="str">
        <f>IF('登録　様式2-2 '!D106="","",'登録　様式2-2 '!D106)</f>
        <v/>
      </c>
      <c r="E99" s="57" t="str">
        <f>IF('登録　様式2-2 '!E106="","",'登録　様式2-2 '!E106)</f>
        <v/>
      </c>
      <c r="F99" s="57" t="str">
        <f>IF(B99="","",'登録　様式2-2 '!K106)</f>
        <v/>
      </c>
      <c r="G99" s="50" t="str">
        <f>IF(B99="","",'登録　様式2-2 '!F106)</f>
        <v/>
      </c>
      <c r="H99" s="61" t="str">
        <f>IF(B99="","",'登録　様式2-2 '!L106)</f>
        <v/>
      </c>
      <c r="I99" s="50" t="str">
        <f>IF(B99="","",'登録　様式2-2 '!M106)</f>
        <v/>
      </c>
      <c r="J99" s="59" t="str">
        <f t="shared" si="12"/>
        <v/>
      </c>
      <c r="K99" s="50" t="str">
        <f t="shared" si="15"/>
        <v/>
      </c>
      <c r="L99" s="59" t="str">
        <f t="shared" si="13"/>
        <v/>
      </c>
      <c r="M99" s="50" t="str">
        <f t="shared" si="16"/>
        <v/>
      </c>
      <c r="N99" s="152" t="str">
        <f t="shared" si="17"/>
        <v/>
      </c>
      <c r="O99" s="60" t="str">
        <f t="shared" si="14"/>
        <v/>
      </c>
      <c r="P99" s="151" t="str">
        <f>IF('登録　様式2-2 '!G106="","",'登録　様式2-2 '!G106)</f>
        <v/>
      </c>
      <c r="Q99" s="88" t="str">
        <f t="shared" si="18"/>
        <v/>
      </c>
      <c r="R99" s="88" t="str">
        <f t="shared" si="19"/>
        <v/>
      </c>
      <c r="S99" s="139" t="str">
        <f t="shared" si="20"/>
        <v/>
      </c>
      <c r="Y99" s="9">
        <v>93</v>
      </c>
      <c r="Z99" s="8" t="s">
        <v>131</v>
      </c>
      <c r="AA99" s="29">
        <v>31</v>
      </c>
      <c r="AB99" s="8" t="s">
        <v>148</v>
      </c>
    </row>
    <row r="100" spans="1:28" x14ac:dyDescent="0.15">
      <c r="A100" s="19">
        <v>94</v>
      </c>
      <c r="B100" s="49" t="str">
        <f>IF('登録　様式2-2 '!C107="","",'登録　様式2-2 '!C107)</f>
        <v/>
      </c>
      <c r="C100" s="67" t="str">
        <f>IF('登録　様式2-2 '!J107="","",'登録　様式2-2 '!J107)</f>
        <v/>
      </c>
      <c r="D100" s="57" t="str">
        <f>IF('登録　様式2-2 '!D107="","",'登録　様式2-2 '!D107)</f>
        <v/>
      </c>
      <c r="E100" s="57" t="str">
        <f>IF('登録　様式2-2 '!E107="","",'登録　様式2-2 '!E107)</f>
        <v/>
      </c>
      <c r="F100" s="57" t="str">
        <f>IF(B100="","",'登録　様式2-2 '!K107)</f>
        <v/>
      </c>
      <c r="G100" s="50" t="str">
        <f>IF(B100="","",'登録　様式2-2 '!F107)</f>
        <v/>
      </c>
      <c r="H100" s="61" t="str">
        <f>IF(B100="","",'登録　様式2-2 '!L107)</f>
        <v/>
      </c>
      <c r="I100" s="50" t="str">
        <f>IF(B100="","",'登録　様式2-2 '!M107)</f>
        <v/>
      </c>
      <c r="J100" s="59" t="str">
        <f t="shared" si="12"/>
        <v/>
      </c>
      <c r="K100" s="50" t="str">
        <f t="shared" si="15"/>
        <v/>
      </c>
      <c r="L100" s="59" t="str">
        <f t="shared" si="13"/>
        <v/>
      </c>
      <c r="M100" s="50" t="str">
        <f t="shared" si="16"/>
        <v/>
      </c>
      <c r="N100" s="152" t="str">
        <f t="shared" si="17"/>
        <v/>
      </c>
      <c r="O100" s="60" t="str">
        <f t="shared" si="14"/>
        <v/>
      </c>
      <c r="P100" s="151" t="str">
        <f>IF('登録　様式2-2 '!G107="","",'登録　様式2-2 '!G107)</f>
        <v/>
      </c>
      <c r="Q100" s="88" t="str">
        <f t="shared" si="18"/>
        <v/>
      </c>
      <c r="R100" s="88" t="str">
        <f t="shared" si="19"/>
        <v/>
      </c>
      <c r="S100" s="139" t="str">
        <f t="shared" si="20"/>
        <v/>
      </c>
      <c r="Y100" s="9">
        <v>94</v>
      </c>
      <c r="Z100" s="8" t="s">
        <v>133</v>
      </c>
      <c r="AA100" s="29">
        <v>31</v>
      </c>
      <c r="AB100" s="8" t="s">
        <v>148</v>
      </c>
    </row>
    <row r="101" spans="1:28" x14ac:dyDescent="0.15">
      <c r="A101" s="19">
        <v>95</v>
      </c>
      <c r="B101" s="49" t="str">
        <f>IF('登録　様式2-2 '!C108="","",'登録　様式2-2 '!C108)</f>
        <v/>
      </c>
      <c r="C101" s="67" t="str">
        <f>IF('登録　様式2-2 '!J108="","",'登録　様式2-2 '!J108)</f>
        <v/>
      </c>
      <c r="D101" s="57" t="str">
        <f>IF('登録　様式2-2 '!D108="","",'登録　様式2-2 '!D108)</f>
        <v/>
      </c>
      <c r="E101" s="57" t="str">
        <f>IF('登録　様式2-2 '!E108="","",'登録　様式2-2 '!E108)</f>
        <v/>
      </c>
      <c r="F101" s="57" t="str">
        <f>IF(B101="","",'登録　様式2-2 '!K108)</f>
        <v/>
      </c>
      <c r="G101" s="50" t="str">
        <f>IF(B101="","",'登録　様式2-2 '!F108)</f>
        <v/>
      </c>
      <c r="H101" s="61" t="str">
        <f>IF(B101="","",'登録　様式2-2 '!L108)</f>
        <v/>
      </c>
      <c r="I101" s="50" t="str">
        <f>IF(B101="","",'登録　様式2-2 '!M108)</f>
        <v/>
      </c>
      <c r="J101" s="59" t="str">
        <f t="shared" si="12"/>
        <v/>
      </c>
      <c r="K101" s="50" t="str">
        <f t="shared" si="15"/>
        <v/>
      </c>
      <c r="L101" s="59" t="str">
        <f t="shared" si="13"/>
        <v/>
      </c>
      <c r="M101" s="50" t="str">
        <f t="shared" si="16"/>
        <v/>
      </c>
      <c r="N101" s="152" t="str">
        <f t="shared" si="17"/>
        <v/>
      </c>
      <c r="O101" s="60" t="str">
        <f t="shared" si="14"/>
        <v/>
      </c>
      <c r="P101" s="151" t="str">
        <f>IF('登録　様式2-2 '!G108="","",'登録　様式2-2 '!G108)</f>
        <v/>
      </c>
      <c r="Q101" s="88" t="str">
        <f t="shared" si="18"/>
        <v/>
      </c>
      <c r="R101" s="88" t="str">
        <f t="shared" si="19"/>
        <v/>
      </c>
      <c r="S101" s="139" t="str">
        <f t="shared" si="20"/>
        <v/>
      </c>
      <c r="Y101" s="9">
        <v>95</v>
      </c>
      <c r="Z101" s="8" t="s">
        <v>135</v>
      </c>
      <c r="AA101" s="29">
        <v>31</v>
      </c>
      <c r="AB101" s="8" t="s">
        <v>148</v>
      </c>
    </row>
    <row r="102" spans="1:28" x14ac:dyDescent="0.15">
      <c r="A102" s="19">
        <v>96</v>
      </c>
      <c r="B102" s="49" t="str">
        <f>IF('登録　様式2-2 '!C109="","",'登録　様式2-2 '!C109)</f>
        <v/>
      </c>
      <c r="C102" s="67" t="str">
        <f>IF('登録　様式2-2 '!J109="","",'登録　様式2-2 '!J109)</f>
        <v/>
      </c>
      <c r="D102" s="57" t="str">
        <f>IF('登録　様式2-2 '!D109="","",'登録　様式2-2 '!D109)</f>
        <v/>
      </c>
      <c r="E102" s="57" t="str">
        <f>IF('登録　様式2-2 '!E109="","",'登録　様式2-2 '!E109)</f>
        <v/>
      </c>
      <c r="F102" s="57" t="str">
        <f>IF(B102="","",'登録　様式2-2 '!K109)</f>
        <v/>
      </c>
      <c r="G102" s="50" t="str">
        <f>IF(B102="","",'登録　様式2-2 '!F109)</f>
        <v/>
      </c>
      <c r="H102" s="61" t="str">
        <f>IF(B102="","",'登録　様式2-2 '!L109)</f>
        <v/>
      </c>
      <c r="I102" s="50" t="str">
        <f>IF(B102="","",'登録　様式2-2 '!M109)</f>
        <v/>
      </c>
      <c r="J102" s="59" t="str">
        <f t="shared" si="12"/>
        <v/>
      </c>
      <c r="K102" s="50" t="str">
        <f t="shared" si="15"/>
        <v/>
      </c>
      <c r="L102" s="59" t="str">
        <f t="shared" si="13"/>
        <v/>
      </c>
      <c r="M102" s="50" t="str">
        <f t="shared" si="16"/>
        <v/>
      </c>
      <c r="N102" s="152" t="str">
        <f t="shared" si="17"/>
        <v/>
      </c>
      <c r="O102" s="60" t="str">
        <f t="shared" si="14"/>
        <v/>
      </c>
      <c r="P102" s="151" t="str">
        <f>IF('登録　様式2-2 '!G109="","",'登録　様式2-2 '!G109)</f>
        <v/>
      </c>
      <c r="Q102" s="88" t="str">
        <f t="shared" si="18"/>
        <v/>
      </c>
      <c r="R102" s="88" t="str">
        <f t="shared" si="19"/>
        <v/>
      </c>
      <c r="S102" s="139" t="str">
        <f t="shared" si="20"/>
        <v/>
      </c>
      <c r="Y102" s="9">
        <v>96</v>
      </c>
      <c r="Z102" s="8" t="s">
        <v>137</v>
      </c>
      <c r="AA102" s="29">
        <v>31</v>
      </c>
      <c r="AB102" s="8" t="s">
        <v>148</v>
      </c>
    </row>
    <row r="103" spans="1:28" x14ac:dyDescent="0.15">
      <c r="A103" s="19">
        <v>97</v>
      </c>
      <c r="B103" s="49" t="str">
        <f>IF('登録　様式2-2 '!C110="","",'登録　様式2-2 '!C110)</f>
        <v/>
      </c>
      <c r="C103" s="67" t="str">
        <f>IF('登録　様式2-2 '!J110="","",'登録　様式2-2 '!J110)</f>
        <v/>
      </c>
      <c r="D103" s="57" t="str">
        <f>IF('登録　様式2-2 '!D110="","",'登録　様式2-2 '!D110)</f>
        <v/>
      </c>
      <c r="E103" s="57" t="str">
        <f>IF('登録　様式2-2 '!E110="","",'登録　様式2-2 '!E110)</f>
        <v/>
      </c>
      <c r="F103" s="57" t="str">
        <f>IF(B103="","",'登録　様式2-2 '!K110)</f>
        <v/>
      </c>
      <c r="G103" s="50" t="str">
        <f>IF(B103="","",'登録　様式2-2 '!F110)</f>
        <v/>
      </c>
      <c r="H103" s="61" t="str">
        <f>IF(B103="","",'登録　様式2-2 '!L110)</f>
        <v/>
      </c>
      <c r="I103" s="50" t="str">
        <f>IF(B103="","",'登録　様式2-2 '!M110)</f>
        <v/>
      </c>
      <c r="J103" s="59" t="str">
        <f t="shared" si="12"/>
        <v/>
      </c>
      <c r="K103" s="50" t="str">
        <f t="shared" si="15"/>
        <v/>
      </c>
      <c r="L103" s="59" t="str">
        <f t="shared" si="13"/>
        <v/>
      </c>
      <c r="M103" s="50" t="str">
        <f t="shared" si="16"/>
        <v/>
      </c>
      <c r="N103" s="152" t="str">
        <f t="shared" si="17"/>
        <v/>
      </c>
      <c r="O103" s="60" t="str">
        <f t="shared" si="14"/>
        <v/>
      </c>
      <c r="P103" s="151" t="str">
        <f>IF('登録　様式2-2 '!G110="","",'登録　様式2-2 '!G110)</f>
        <v/>
      </c>
      <c r="Q103" s="88" t="str">
        <f t="shared" si="18"/>
        <v/>
      </c>
      <c r="R103" s="88" t="str">
        <f t="shared" si="19"/>
        <v/>
      </c>
      <c r="S103" s="139" t="str">
        <f t="shared" si="20"/>
        <v/>
      </c>
      <c r="Y103" s="9">
        <v>97</v>
      </c>
      <c r="Z103" s="8" t="s">
        <v>139</v>
      </c>
      <c r="AA103" s="29">
        <v>31</v>
      </c>
      <c r="AB103" s="8" t="s">
        <v>148</v>
      </c>
    </row>
    <row r="104" spans="1:28" x14ac:dyDescent="0.15">
      <c r="A104" s="19">
        <v>98</v>
      </c>
      <c r="B104" s="49" t="str">
        <f>IF('登録　様式2-2 '!C111="","",'登録　様式2-2 '!C111)</f>
        <v/>
      </c>
      <c r="C104" s="67" t="str">
        <f>IF('登録　様式2-2 '!J111="","",'登録　様式2-2 '!J111)</f>
        <v/>
      </c>
      <c r="D104" s="57" t="str">
        <f>IF('登録　様式2-2 '!D111="","",'登録　様式2-2 '!D111)</f>
        <v/>
      </c>
      <c r="E104" s="57" t="str">
        <f>IF('登録　様式2-2 '!E111="","",'登録　様式2-2 '!E111)</f>
        <v/>
      </c>
      <c r="F104" s="57" t="str">
        <f>IF(B104="","",'登録　様式2-2 '!K111)</f>
        <v/>
      </c>
      <c r="G104" s="50" t="str">
        <f>IF(B104="","",'登録　様式2-2 '!F111)</f>
        <v/>
      </c>
      <c r="H104" s="61" t="str">
        <f>IF(B104="","",'登録　様式2-2 '!L111)</f>
        <v/>
      </c>
      <c r="I104" s="50" t="str">
        <f>IF(B104="","",'登録　様式2-2 '!M111)</f>
        <v/>
      </c>
      <c r="J104" s="59" t="str">
        <f t="shared" si="12"/>
        <v/>
      </c>
      <c r="K104" s="50" t="str">
        <f t="shared" si="15"/>
        <v/>
      </c>
      <c r="L104" s="59" t="str">
        <f t="shared" si="13"/>
        <v/>
      </c>
      <c r="M104" s="50" t="str">
        <f t="shared" si="16"/>
        <v/>
      </c>
      <c r="N104" s="152" t="str">
        <f t="shared" si="17"/>
        <v/>
      </c>
      <c r="O104" s="60" t="str">
        <f t="shared" si="14"/>
        <v/>
      </c>
      <c r="P104" s="151" t="str">
        <f>IF('登録　様式2-2 '!G111="","",'登録　様式2-2 '!G111)</f>
        <v/>
      </c>
      <c r="Q104" s="88" t="str">
        <f t="shared" si="18"/>
        <v/>
      </c>
      <c r="R104" s="88" t="str">
        <f t="shared" si="19"/>
        <v/>
      </c>
      <c r="S104" s="139" t="str">
        <f t="shared" si="20"/>
        <v/>
      </c>
      <c r="Y104" s="9">
        <v>98</v>
      </c>
      <c r="Z104" s="8" t="s">
        <v>12</v>
      </c>
      <c r="AA104" s="29">
        <v>31</v>
      </c>
      <c r="AB104" s="8" t="s">
        <v>148</v>
      </c>
    </row>
    <row r="105" spans="1:28" x14ac:dyDescent="0.15">
      <c r="A105" s="19">
        <v>99</v>
      </c>
      <c r="B105" s="49" t="str">
        <f>IF('登録　様式2-2 '!C112="","",'登録　様式2-2 '!C112)</f>
        <v/>
      </c>
      <c r="C105" s="67" t="str">
        <f>IF('登録　様式2-2 '!J112="","",'登録　様式2-2 '!J112)</f>
        <v/>
      </c>
      <c r="D105" s="57" t="str">
        <f>IF('登録　様式2-2 '!D112="","",'登録　様式2-2 '!D112)</f>
        <v/>
      </c>
      <c r="E105" s="57" t="str">
        <f>IF('登録　様式2-2 '!E112="","",'登録　様式2-2 '!E112)</f>
        <v/>
      </c>
      <c r="F105" s="57" t="str">
        <f>IF(B105="","",'登録　様式2-2 '!K112)</f>
        <v/>
      </c>
      <c r="G105" s="50" t="str">
        <f>IF(B105="","",'登録　様式2-2 '!F112)</f>
        <v/>
      </c>
      <c r="H105" s="61" t="str">
        <f>IF(B105="","",'登録　様式2-2 '!L112)</f>
        <v/>
      </c>
      <c r="I105" s="50" t="str">
        <f>IF(B105="","",'登録　様式2-2 '!M112)</f>
        <v/>
      </c>
      <c r="J105" s="59" t="str">
        <f t="shared" si="12"/>
        <v/>
      </c>
      <c r="K105" s="50" t="str">
        <f t="shared" si="15"/>
        <v/>
      </c>
      <c r="L105" s="59" t="str">
        <f t="shared" si="13"/>
        <v/>
      </c>
      <c r="M105" s="50" t="str">
        <f t="shared" si="16"/>
        <v/>
      </c>
      <c r="N105" s="152" t="str">
        <f t="shared" si="17"/>
        <v/>
      </c>
      <c r="O105" s="60" t="str">
        <f t="shared" si="14"/>
        <v/>
      </c>
      <c r="P105" s="151" t="str">
        <f>IF('登録　様式2-2 '!G112="","",'登録　様式2-2 '!G112)</f>
        <v/>
      </c>
      <c r="Q105" s="88" t="str">
        <f t="shared" si="18"/>
        <v/>
      </c>
      <c r="R105" s="88" t="str">
        <f t="shared" si="19"/>
        <v/>
      </c>
      <c r="S105" s="139" t="str">
        <f t="shared" si="20"/>
        <v/>
      </c>
      <c r="Y105" s="9">
        <v>99</v>
      </c>
      <c r="Z105" s="8" t="s">
        <v>17</v>
      </c>
      <c r="AA105" s="29">
        <v>32</v>
      </c>
      <c r="AB105" s="8" t="s">
        <v>149</v>
      </c>
    </row>
    <row r="106" spans="1:28" x14ac:dyDescent="0.15">
      <c r="A106" s="19">
        <v>100</v>
      </c>
      <c r="B106" s="49" t="str">
        <f>IF('登録　様式2-2 '!C113="","",'登録　様式2-2 '!C113)</f>
        <v/>
      </c>
      <c r="C106" s="67" t="str">
        <f>IF('登録　様式2-2 '!J113="","",'登録　様式2-2 '!J113)</f>
        <v/>
      </c>
      <c r="D106" s="57" t="str">
        <f>IF('登録　様式2-2 '!D113="","",'登録　様式2-2 '!D113)</f>
        <v/>
      </c>
      <c r="E106" s="57" t="str">
        <f>IF('登録　様式2-2 '!E113="","",'登録　様式2-2 '!E113)</f>
        <v/>
      </c>
      <c r="F106" s="57" t="str">
        <f>IF(B106="","",'登録　様式2-2 '!K113)</f>
        <v/>
      </c>
      <c r="G106" s="50" t="str">
        <f>IF(B106="","",'登録　様式2-2 '!F113)</f>
        <v/>
      </c>
      <c r="H106" s="61" t="str">
        <f>IF(B106="","",'登録　様式2-2 '!L113)</f>
        <v/>
      </c>
      <c r="I106" s="50" t="str">
        <f>IF(B106="","",'登録　様式2-2 '!M113)</f>
        <v/>
      </c>
      <c r="J106" s="59" t="str">
        <f t="shared" si="12"/>
        <v/>
      </c>
      <c r="K106" s="50" t="str">
        <f t="shared" si="15"/>
        <v/>
      </c>
      <c r="L106" s="59" t="str">
        <f t="shared" si="13"/>
        <v/>
      </c>
      <c r="M106" s="50" t="str">
        <f t="shared" si="16"/>
        <v/>
      </c>
      <c r="N106" s="152" t="str">
        <f t="shared" si="17"/>
        <v/>
      </c>
      <c r="O106" s="60" t="str">
        <f t="shared" si="14"/>
        <v/>
      </c>
      <c r="P106" s="151" t="str">
        <f>IF('登録　様式2-2 '!G113="","",'登録　様式2-2 '!G113)</f>
        <v/>
      </c>
      <c r="Q106" s="88" t="str">
        <f t="shared" si="18"/>
        <v/>
      </c>
      <c r="R106" s="88" t="str">
        <f t="shared" si="19"/>
        <v/>
      </c>
      <c r="S106" s="139" t="str">
        <f t="shared" si="20"/>
        <v/>
      </c>
      <c r="Y106" s="9">
        <v>100</v>
      </c>
      <c r="Z106" s="8" t="s">
        <v>20</v>
      </c>
      <c r="AA106" s="29">
        <v>32</v>
      </c>
      <c r="AB106" s="8" t="s">
        <v>149</v>
      </c>
    </row>
    <row r="107" spans="1:28" x14ac:dyDescent="0.15">
      <c r="A107" s="19">
        <v>101</v>
      </c>
      <c r="B107" s="49" t="str">
        <f>IF('登録　様式2-2 '!C114="","",'登録　様式2-2 '!C114)</f>
        <v/>
      </c>
      <c r="C107" s="67" t="str">
        <f>IF('登録　様式2-2 '!J114="","",'登録　様式2-2 '!J114)</f>
        <v/>
      </c>
      <c r="D107" s="57" t="str">
        <f>IF('登録　様式2-2 '!D114="","",'登録　様式2-2 '!D114)</f>
        <v/>
      </c>
      <c r="E107" s="57" t="str">
        <f>IF('登録　様式2-2 '!E114="","",'登録　様式2-2 '!E114)</f>
        <v/>
      </c>
      <c r="F107" s="57" t="str">
        <f>IF(B107="","",'登録　様式2-2 '!K114)</f>
        <v/>
      </c>
      <c r="G107" s="50" t="str">
        <f>IF(B107="","",'登録　様式2-2 '!F114)</f>
        <v/>
      </c>
      <c r="H107" s="61" t="str">
        <f>IF(B107="","",'登録　様式2-2 '!L114)</f>
        <v/>
      </c>
      <c r="I107" s="50" t="str">
        <f>IF(B107="","",'登録　様式2-2 '!M114)</f>
        <v/>
      </c>
      <c r="J107" s="59" t="str">
        <f t="shared" ref="J107:J155" si="21">IF(B107="","",$C$2)</f>
        <v/>
      </c>
      <c r="K107" s="50" t="str">
        <f t="shared" si="15"/>
        <v/>
      </c>
      <c r="L107" s="59" t="str">
        <f t="shared" ref="L107:L155" si="22">IF(B107="","",2)</f>
        <v/>
      </c>
      <c r="M107" s="50" t="str">
        <f t="shared" si="16"/>
        <v/>
      </c>
      <c r="N107" s="152" t="str">
        <f t="shared" si="17"/>
        <v/>
      </c>
      <c r="O107" s="60" t="str">
        <f t="shared" ref="O107:O155" si="23">IF(B107="","",$C$1)</f>
        <v/>
      </c>
      <c r="P107" s="151" t="str">
        <f>IF('登録　様式2-2 '!G114="","",'登録　様式2-2 '!G114)</f>
        <v/>
      </c>
      <c r="Q107" s="88" t="str">
        <f t="shared" si="18"/>
        <v/>
      </c>
      <c r="R107" s="88" t="str">
        <f t="shared" si="19"/>
        <v/>
      </c>
      <c r="S107" s="139" t="str">
        <f t="shared" si="20"/>
        <v/>
      </c>
      <c r="Y107" s="9">
        <v>101</v>
      </c>
      <c r="Z107" s="8" t="s">
        <v>23</v>
      </c>
      <c r="AA107" s="29">
        <v>32</v>
      </c>
      <c r="AB107" s="8" t="s">
        <v>149</v>
      </c>
    </row>
    <row r="108" spans="1:28" x14ac:dyDescent="0.15">
      <c r="A108" s="19">
        <v>102</v>
      </c>
      <c r="B108" s="49" t="str">
        <f>IF('登録　様式2-2 '!C115="","",'登録　様式2-2 '!C115)</f>
        <v/>
      </c>
      <c r="C108" s="67" t="str">
        <f>IF('登録　様式2-2 '!J115="","",'登録　様式2-2 '!J115)</f>
        <v/>
      </c>
      <c r="D108" s="57" t="str">
        <f>IF('登録　様式2-2 '!D115="","",'登録　様式2-2 '!D115)</f>
        <v/>
      </c>
      <c r="E108" s="57" t="str">
        <f>IF('登録　様式2-2 '!E115="","",'登録　様式2-2 '!E115)</f>
        <v/>
      </c>
      <c r="F108" s="57" t="str">
        <f>IF(B108="","",'登録　様式2-2 '!K115)</f>
        <v/>
      </c>
      <c r="G108" s="50" t="str">
        <f>IF(B108="","",'登録　様式2-2 '!F115)</f>
        <v/>
      </c>
      <c r="H108" s="61" t="str">
        <f>IF(B108="","",'登録　様式2-2 '!L115)</f>
        <v/>
      </c>
      <c r="I108" s="50" t="str">
        <f>IF(B108="","",'登録　様式2-2 '!M115)</f>
        <v/>
      </c>
      <c r="J108" s="59" t="str">
        <f t="shared" si="21"/>
        <v/>
      </c>
      <c r="K108" s="50" t="str">
        <f t="shared" si="15"/>
        <v/>
      </c>
      <c r="L108" s="59" t="str">
        <f t="shared" si="22"/>
        <v/>
      </c>
      <c r="M108" s="50" t="str">
        <f t="shared" si="16"/>
        <v/>
      </c>
      <c r="N108" s="152" t="str">
        <f t="shared" si="17"/>
        <v/>
      </c>
      <c r="O108" s="60" t="str">
        <f t="shared" si="23"/>
        <v/>
      </c>
      <c r="P108" s="151" t="str">
        <f>IF('登録　様式2-2 '!G115="","",'登録　様式2-2 '!G115)</f>
        <v/>
      </c>
      <c r="Q108" s="88" t="str">
        <f t="shared" si="18"/>
        <v/>
      </c>
      <c r="R108" s="88" t="str">
        <f t="shared" si="19"/>
        <v/>
      </c>
      <c r="S108" s="139" t="str">
        <f t="shared" si="20"/>
        <v/>
      </c>
      <c r="Y108" s="9">
        <v>102</v>
      </c>
      <c r="Z108" s="8" t="s">
        <v>26</v>
      </c>
      <c r="AA108" s="29">
        <v>32</v>
      </c>
      <c r="AB108" s="8" t="s">
        <v>149</v>
      </c>
    </row>
    <row r="109" spans="1:28" x14ac:dyDescent="0.15">
      <c r="A109" s="19">
        <v>103</v>
      </c>
      <c r="B109" s="49" t="str">
        <f>IF('登録　様式2-2 '!C116="","",'登録　様式2-2 '!C116)</f>
        <v/>
      </c>
      <c r="C109" s="67" t="str">
        <f>IF('登録　様式2-2 '!J116="","",'登録　様式2-2 '!J116)</f>
        <v/>
      </c>
      <c r="D109" s="57" t="str">
        <f>IF('登録　様式2-2 '!D116="","",'登録　様式2-2 '!D116)</f>
        <v/>
      </c>
      <c r="E109" s="57" t="str">
        <f>IF('登録　様式2-2 '!E116="","",'登録　様式2-2 '!E116)</f>
        <v/>
      </c>
      <c r="F109" s="57" t="str">
        <f>IF(B109="","",'登録　様式2-2 '!K116)</f>
        <v/>
      </c>
      <c r="G109" s="50" t="str">
        <f>IF(B109="","",'登録　様式2-2 '!F116)</f>
        <v/>
      </c>
      <c r="H109" s="61" t="str">
        <f>IF(B109="","",'登録　様式2-2 '!L116)</f>
        <v/>
      </c>
      <c r="I109" s="50" t="str">
        <f>IF(B109="","",'登録　様式2-2 '!M116)</f>
        <v/>
      </c>
      <c r="J109" s="59" t="str">
        <f t="shared" si="21"/>
        <v/>
      </c>
      <c r="K109" s="50" t="str">
        <f t="shared" si="15"/>
        <v/>
      </c>
      <c r="L109" s="59" t="str">
        <f t="shared" si="22"/>
        <v/>
      </c>
      <c r="M109" s="50" t="str">
        <f t="shared" si="16"/>
        <v/>
      </c>
      <c r="N109" s="152" t="str">
        <f t="shared" si="17"/>
        <v/>
      </c>
      <c r="O109" s="60" t="str">
        <f t="shared" si="23"/>
        <v/>
      </c>
      <c r="P109" s="151" t="str">
        <f>IF('登録　様式2-2 '!G116="","",'登録　様式2-2 '!G116)</f>
        <v/>
      </c>
      <c r="Q109" s="88" t="str">
        <f t="shared" si="18"/>
        <v/>
      </c>
      <c r="R109" s="88" t="str">
        <f t="shared" si="19"/>
        <v/>
      </c>
      <c r="S109" s="139" t="str">
        <f t="shared" si="20"/>
        <v/>
      </c>
      <c r="Y109" s="9">
        <v>103</v>
      </c>
      <c r="Z109" s="8" t="s">
        <v>29</v>
      </c>
      <c r="AA109" s="29">
        <v>34</v>
      </c>
      <c r="AB109" s="8" t="s">
        <v>151</v>
      </c>
    </row>
    <row r="110" spans="1:28" x14ac:dyDescent="0.15">
      <c r="A110" s="19">
        <v>104</v>
      </c>
      <c r="B110" s="49" t="str">
        <f>IF('登録　様式2-2 '!C117="","",'登録　様式2-2 '!C117)</f>
        <v/>
      </c>
      <c r="C110" s="67" t="str">
        <f>IF('登録　様式2-2 '!J117="","",'登録　様式2-2 '!J117)</f>
        <v/>
      </c>
      <c r="D110" s="57" t="str">
        <f>IF('登録　様式2-2 '!D117="","",'登録　様式2-2 '!D117)</f>
        <v/>
      </c>
      <c r="E110" s="57" t="str">
        <f>IF('登録　様式2-2 '!E117="","",'登録　様式2-2 '!E117)</f>
        <v/>
      </c>
      <c r="F110" s="57" t="str">
        <f>IF(B110="","",'登録　様式2-2 '!K117)</f>
        <v/>
      </c>
      <c r="G110" s="50" t="str">
        <f>IF(B110="","",'登録　様式2-2 '!F117)</f>
        <v/>
      </c>
      <c r="H110" s="61" t="str">
        <f>IF(B110="","",'登録　様式2-2 '!L117)</f>
        <v/>
      </c>
      <c r="I110" s="50" t="str">
        <f>IF(B110="","",'登録　様式2-2 '!M117)</f>
        <v/>
      </c>
      <c r="J110" s="59" t="str">
        <f t="shared" si="21"/>
        <v/>
      </c>
      <c r="K110" s="50" t="str">
        <f t="shared" si="15"/>
        <v/>
      </c>
      <c r="L110" s="59" t="str">
        <f t="shared" si="22"/>
        <v/>
      </c>
      <c r="M110" s="50" t="str">
        <f t="shared" si="16"/>
        <v/>
      </c>
      <c r="N110" s="152" t="str">
        <f t="shared" si="17"/>
        <v/>
      </c>
      <c r="O110" s="60" t="str">
        <f t="shared" si="23"/>
        <v/>
      </c>
      <c r="P110" s="151" t="str">
        <f>IF('登録　様式2-2 '!G117="","",'登録　様式2-2 '!G117)</f>
        <v/>
      </c>
      <c r="Q110" s="88" t="str">
        <f t="shared" si="18"/>
        <v/>
      </c>
      <c r="R110" s="88" t="str">
        <f t="shared" si="19"/>
        <v/>
      </c>
      <c r="S110" s="139" t="str">
        <f t="shared" si="20"/>
        <v/>
      </c>
      <c r="Y110" s="9">
        <v>104</v>
      </c>
      <c r="Z110" s="8" t="s">
        <v>32</v>
      </c>
      <c r="AA110" s="29">
        <v>34</v>
      </c>
      <c r="AB110" s="8" t="s">
        <v>151</v>
      </c>
    </row>
    <row r="111" spans="1:28" x14ac:dyDescent="0.15">
      <c r="A111" s="19">
        <v>105</v>
      </c>
      <c r="B111" s="49" t="str">
        <f>IF('登録　様式2-2 '!C118="","",'登録　様式2-2 '!C118)</f>
        <v/>
      </c>
      <c r="C111" s="67" t="str">
        <f>IF('登録　様式2-2 '!J118="","",'登録　様式2-2 '!J118)</f>
        <v/>
      </c>
      <c r="D111" s="57" t="str">
        <f>IF('登録　様式2-2 '!D118="","",'登録　様式2-2 '!D118)</f>
        <v/>
      </c>
      <c r="E111" s="57" t="str">
        <f>IF('登録　様式2-2 '!E118="","",'登録　様式2-2 '!E118)</f>
        <v/>
      </c>
      <c r="F111" s="57" t="str">
        <f>IF(B111="","",'登録　様式2-2 '!K118)</f>
        <v/>
      </c>
      <c r="G111" s="50" t="str">
        <f>IF(B111="","",'登録　様式2-2 '!F118)</f>
        <v/>
      </c>
      <c r="H111" s="61" t="str">
        <f>IF(B111="","",'登録　様式2-2 '!L118)</f>
        <v/>
      </c>
      <c r="I111" s="50" t="str">
        <f>IF(B111="","",'登録　様式2-2 '!M118)</f>
        <v/>
      </c>
      <c r="J111" s="59" t="str">
        <f t="shared" si="21"/>
        <v/>
      </c>
      <c r="K111" s="50" t="str">
        <f t="shared" si="15"/>
        <v/>
      </c>
      <c r="L111" s="59" t="str">
        <f t="shared" si="22"/>
        <v/>
      </c>
      <c r="M111" s="50" t="str">
        <f t="shared" si="16"/>
        <v/>
      </c>
      <c r="N111" s="152" t="str">
        <f t="shared" si="17"/>
        <v/>
      </c>
      <c r="O111" s="60" t="str">
        <f t="shared" si="23"/>
        <v/>
      </c>
      <c r="P111" s="151" t="str">
        <f>IF('登録　様式2-2 '!G118="","",'登録　様式2-2 '!G118)</f>
        <v/>
      </c>
      <c r="Q111" s="88" t="str">
        <f t="shared" si="18"/>
        <v/>
      </c>
      <c r="R111" s="88" t="str">
        <f t="shared" si="19"/>
        <v/>
      </c>
      <c r="S111" s="139" t="str">
        <f t="shared" si="20"/>
        <v/>
      </c>
      <c r="Y111" s="9">
        <v>105</v>
      </c>
      <c r="Z111" s="8" t="s">
        <v>35</v>
      </c>
      <c r="AA111" s="29">
        <v>34</v>
      </c>
      <c r="AB111" s="8" t="s">
        <v>151</v>
      </c>
    </row>
    <row r="112" spans="1:28" x14ac:dyDescent="0.15">
      <c r="A112" s="19">
        <v>106</v>
      </c>
      <c r="B112" s="49" t="str">
        <f>IF('登録　様式2-2 '!C119="","",'登録　様式2-2 '!C119)</f>
        <v/>
      </c>
      <c r="C112" s="67" t="str">
        <f>IF('登録　様式2-2 '!J119="","",'登録　様式2-2 '!J119)</f>
        <v/>
      </c>
      <c r="D112" s="57" t="str">
        <f>IF('登録　様式2-2 '!D119="","",'登録　様式2-2 '!D119)</f>
        <v/>
      </c>
      <c r="E112" s="57" t="str">
        <f>IF('登録　様式2-2 '!E119="","",'登録　様式2-2 '!E119)</f>
        <v/>
      </c>
      <c r="F112" s="57" t="str">
        <f>IF(B112="","",'登録　様式2-2 '!K119)</f>
        <v/>
      </c>
      <c r="G112" s="50" t="str">
        <f>IF(B112="","",'登録　様式2-2 '!F119)</f>
        <v/>
      </c>
      <c r="H112" s="61" t="str">
        <f>IF(B112="","",'登録　様式2-2 '!L119)</f>
        <v/>
      </c>
      <c r="I112" s="50" t="str">
        <f>IF(B112="","",'登録　様式2-2 '!M119)</f>
        <v/>
      </c>
      <c r="J112" s="59" t="str">
        <f t="shared" si="21"/>
        <v/>
      </c>
      <c r="K112" s="50" t="str">
        <f t="shared" si="15"/>
        <v/>
      </c>
      <c r="L112" s="59" t="str">
        <f t="shared" si="22"/>
        <v/>
      </c>
      <c r="M112" s="50" t="str">
        <f t="shared" si="16"/>
        <v/>
      </c>
      <c r="N112" s="152" t="str">
        <f t="shared" si="17"/>
        <v/>
      </c>
      <c r="O112" s="60" t="str">
        <f t="shared" si="23"/>
        <v/>
      </c>
      <c r="P112" s="151" t="str">
        <f>IF('登録　様式2-2 '!G119="","",'登録　様式2-2 '!G119)</f>
        <v/>
      </c>
      <c r="Q112" s="88" t="str">
        <f t="shared" si="18"/>
        <v/>
      </c>
      <c r="R112" s="88" t="str">
        <f t="shared" si="19"/>
        <v/>
      </c>
      <c r="S112" s="139" t="str">
        <f t="shared" si="20"/>
        <v/>
      </c>
      <c r="Y112" s="9">
        <v>106</v>
      </c>
      <c r="Z112" s="8" t="s">
        <v>38</v>
      </c>
      <c r="AA112" s="29">
        <v>35</v>
      </c>
      <c r="AB112" s="8" t="s">
        <v>152</v>
      </c>
    </row>
    <row r="113" spans="1:28" x14ac:dyDescent="0.15">
      <c r="A113" s="19">
        <v>107</v>
      </c>
      <c r="B113" s="49" t="str">
        <f>IF('登録　様式2-2 '!C120="","",'登録　様式2-2 '!C120)</f>
        <v/>
      </c>
      <c r="C113" s="67" t="str">
        <f>IF('登録　様式2-2 '!J120="","",'登録　様式2-2 '!J120)</f>
        <v/>
      </c>
      <c r="D113" s="57" t="str">
        <f>IF('登録　様式2-2 '!D120="","",'登録　様式2-2 '!D120)</f>
        <v/>
      </c>
      <c r="E113" s="57" t="str">
        <f>IF('登録　様式2-2 '!E120="","",'登録　様式2-2 '!E120)</f>
        <v/>
      </c>
      <c r="F113" s="57" t="str">
        <f>IF(B113="","",'登録　様式2-2 '!K120)</f>
        <v/>
      </c>
      <c r="G113" s="50" t="str">
        <f>IF(B113="","",'登録　様式2-2 '!F120)</f>
        <v/>
      </c>
      <c r="H113" s="61" t="str">
        <f>IF(B113="","",'登録　様式2-2 '!L120)</f>
        <v/>
      </c>
      <c r="I113" s="50" t="str">
        <f>IF(B113="","",'登録　様式2-2 '!M120)</f>
        <v/>
      </c>
      <c r="J113" s="59" t="str">
        <f t="shared" si="21"/>
        <v/>
      </c>
      <c r="K113" s="50" t="str">
        <f t="shared" si="15"/>
        <v/>
      </c>
      <c r="L113" s="59" t="str">
        <f t="shared" si="22"/>
        <v/>
      </c>
      <c r="M113" s="50" t="str">
        <f t="shared" si="16"/>
        <v/>
      </c>
      <c r="N113" s="152" t="str">
        <f t="shared" si="17"/>
        <v/>
      </c>
      <c r="O113" s="60" t="str">
        <f t="shared" si="23"/>
        <v/>
      </c>
      <c r="P113" s="151" t="str">
        <f>IF('登録　様式2-2 '!G120="","",'登録　様式2-2 '!G120)</f>
        <v/>
      </c>
      <c r="Q113" s="88" t="str">
        <f t="shared" si="18"/>
        <v/>
      </c>
      <c r="R113" s="88" t="str">
        <f t="shared" si="19"/>
        <v/>
      </c>
      <c r="S113" s="139" t="str">
        <f t="shared" si="20"/>
        <v/>
      </c>
      <c r="Y113" s="9">
        <v>107</v>
      </c>
      <c r="Z113" s="8" t="s">
        <v>41</v>
      </c>
      <c r="AA113" s="29">
        <v>35</v>
      </c>
      <c r="AB113" s="8" t="s">
        <v>152</v>
      </c>
    </row>
    <row r="114" spans="1:28" x14ac:dyDescent="0.15">
      <c r="A114" s="19">
        <v>108</v>
      </c>
      <c r="B114" s="49" t="str">
        <f>IF('登録　様式2-2 '!C121="","",'登録　様式2-2 '!C121)</f>
        <v/>
      </c>
      <c r="C114" s="67" t="str">
        <f>IF('登録　様式2-2 '!J121="","",'登録　様式2-2 '!J121)</f>
        <v/>
      </c>
      <c r="D114" s="57" t="str">
        <f>IF('登録　様式2-2 '!D121="","",'登録　様式2-2 '!D121)</f>
        <v/>
      </c>
      <c r="E114" s="57" t="str">
        <f>IF('登録　様式2-2 '!E121="","",'登録　様式2-2 '!E121)</f>
        <v/>
      </c>
      <c r="F114" s="57" t="str">
        <f>IF(B114="","",'登録　様式2-2 '!K121)</f>
        <v/>
      </c>
      <c r="G114" s="50" t="str">
        <f>IF(B114="","",'登録　様式2-2 '!F121)</f>
        <v/>
      </c>
      <c r="H114" s="61" t="str">
        <f>IF(B114="","",'登録　様式2-2 '!L121)</f>
        <v/>
      </c>
      <c r="I114" s="50" t="str">
        <f>IF(B114="","",'登録　様式2-2 '!M121)</f>
        <v/>
      </c>
      <c r="J114" s="59" t="str">
        <f t="shared" si="21"/>
        <v/>
      </c>
      <c r="K114" s="50" t="str">
        <f t="shared" si="15"/>
        <v/>
      </c>
      <c r="L114" s="59" t="str">
        <f t="shared" si="22"/>
        <v/>
      </c>
      <c r="M114" s="50" t="str">
        <f t="shared" si="16"/>
        <v/>
      </c>
      <c r="N114" s="152" t="str">
        <f t="shared" si="17"/>
        <v/>
      </c>
      <c r="O114" s="60" t="str">
        <f t="shared" si="23"/>
        <v/>
      </c>
      <c r="P114" s="151" t="str">
        <f>IF('登録　様式2-2 '!G121="","",'登録　様式2-2 '!G121)</f>
        <v/>
      </c>
      <c r="Q114" s="88" t="str">
        <f t="shared" si="18"/>
        <v/>
      </c>
      <c r="R114" s="88" t="str">
        <f t="shared" si="19"/>
        <v/>
      </c>
      <c r="S114" s="139" t="str">
        <f t="shared" si="20"/>
        <v/>
      </c>
      <c r="Y114" s="9">
        <v>108</v>
      </c>
      <c r="Z114" s="8" t="s">
        <v>44</v>
      </c>
      <c r="AA114" s="29">
        <v>35</v>
      </c>
      <c r="AB114" s="8" t="s">
        <v>152</v>
      </c>
    </row>
    <row r="115" spans="1:28" x14ac:dyDescent="0.15">
      <c r="A115" s="19">
        <v>109</v>
      </c>
      <c r="B115" s="49" t="str">
        <f>IF('登録　様式2-2 '!C122="","",'登録　様式2-2 '!C122)</f>
        <v/>
      </c>
      <c r="C115" s="67" t="str">
        <f>IF('登録　様式2-2 '!J122="","",'登録　様式2-2 '!J122)</f>
        <v/>
      </c>
      <c r="D115" s="57" t="str">
        <f>IF('登録　様式2-2 '!D122="","",'登録　様式2-2 '!D122)</f>
        <v/>
      </c>
      <c r="E115" s="57" t="str">
        <f>IF('登録　様式2-2 '!E122="","",'登録　様式2-2 '!E122)</f>
        <v/>
      </c>
      <c r="F115" s="57" t="str">
        <f>IF(B115="","",'登録　様式2-2 '!K122)</f>
        <v/>
      </c>
      <c r="G115" s="50" t="str">
        <f>IF(B115="","",'登録　様式2-2 '!F122)</f>
        <v/>
      </c>
      <c r="H115" s="61" t="str">
        <f>IF(B115="","",'登録　様式2-2 '!L122)</f>
        <v/>
      </c>
      <c r="I115" s="50" t="str">
        <f>IF(B115="","",'登録　様式2-2 '!M122)</f>
        <v/>
      </c>
      <c r="J115" s="59" t="str">
        <f t="shared" si="21"/>
        <v/>
      </c>
      <c r="K115" s="50" t="str">
        <f t="shared" si="15"/>
        <v/>
      </c>
      <c r="L115" s="59" t="str">
        <f t="shared" si="22"/>
        <v/>
      </c>
      <c r="M115" s="50" t="str">
        <f t="shared" si="16"/>
        <v/>
      </c>
      <c r="N115" s="152" t="str">
        <f t="shared" si="17"/>
        <v/>
      </c>
      <c r="O115" s="60" t="str">
        <f t="shared" si="23"/>
        <v/>
      </c>
      <c r="P115" s="151" t="str">
        <f>IF('登録　様式2-2 '!G122="","",'登録　様式2-2 '!G122)</f>
        <v/>
      </c>
      <c r="Q115" s="88" t="str">
        <f t="shared" si="18"/>
        <v/>
      </c>
      <c r="R115" s="88" t="str">
        <f t="shared" si="19"/>
        <v/>
      </c>
      <c r="S115" s="139" t="str">
        <f t="shared" si="20"/>
        <v/>
      </c>
      <c r="Y115" s="9">
        <v>109</v>
      </c>
      <c r="Z115" s="8" t="s">
        <v>47</v>
      </c>
      <c r="AA115" s="29">
        <v>35</v>
      </c>
      <c r="AB115" s="8" t="s">
        <v>152</v>
      </c>
    </row>
    <row r="116" spans="1:28" x14ac:dyDescent="0.15">
      <c r="A116" s="19">
        <v>110</v>
      </c>
      <c r="B116" s="49" t="str">
        <f>IF('登録　様式2-2 '!C123="","",'登録　様式2-2 '!C123)</f>
        <v/>
      </c>
      <c r="C116" s="67" t="str">
        <f>IF('登録　様式2-2 '!J123="","",'登録　様式2-2 '!J123)</f>
        <v/>
      </c>
      <c r="D116" s="57" t="str">
        <f>IF('登録　様式2-2 '!D123="","",'登録　様式2-2 '!D123)</f>
        <v/>
      </c>
      <c r="E116" s="57" t="str">
        <f>IF('登録　様式2-2 '!E123="","",'登録　様式2-2 '!E123)</f>
        <v/>
      </c>
      <c r="F116" s="57" t="str">
        <f>IF(B116="","",'登録　様式2-2 '!K123)</f>
        <v/>
      </c>
      <c r="G116" s="50" t="str">
        <f>IF(B116="","",'登録　様式2-2 '!F123)</f>
        <v/>
      </c>
      <c r="H116" s="61" t="str">
        <f>IF(B116="","",'登録　様式2-2 '!L123)</f>
        <v/>
      </c>
      <c r="I116" s="50" t="str">
        <f>IF(B116="","",'登録　様式2-2 '!M123)</f>
        <v/>
      </c>
      <c r="J116" s="59" t="str">
        <f t="shared" si="21"/>
        <v/>
      </c>
      <c r="K116" s="50" t="str">
        <f t="shared" si="15"/>
        <v/>
      </c>
      <c r="L116" s="59" t="str">
        <f t="shared" si="22"/>
        <v/>
      </c>
      <c r="M116" s="50" t="str">
        <f t="shared" si="16"/>
        <v/>
      </c>
      <c r="N116" s="152" t="str">
        <f t="shared" si="17"/>
        <v/>
      </c>
      <c r="O116" s="60" t="str">
        <f t="shared" si="23"/>
        <v/>
      </c>
      <c r="P116" s="151" t="str">
        <f>IF('登録　様式2-2 '!G123="","",'登録　様式2-2 '!G123)</f>
        <v/>
      </c>
      <c r="Q116" s="88" t="str">
        <f t="shared" si="18"/>
        <v/>
      </c>
      <c r="R116" s="88" t="str">
        <f t="shared" si="19"/>
        <v/>
      </c>
      <c r="S116" s="139" t="str">
        <f t="shared" si="20"/>
        <v/>
      </c>
      <c r="Y116" s="9">
        <v>110</v>
      </c>
      <c r="Z116" s="8" t="s">
        <v>50</v>
      </c>
      <c r="AA116" s="29">
        <v>35</v>
      </c>
      <c r="AB116" s="8" t="s">
        <v>152</v>
      </c>
    </row>
    <row r="117" spans="1:28" x14ac:dyDescent="0.15">
      <c r="A117" s="19">
        <v>111</v>
      </c>
      <c r="B117" s="49" t="str">
        <f>IF('登録　様式2-2 '!C124="","",'登録　様式2-2 '!C124)</f>
        <v/>
      </c>
      <c r="C117" s="67" t="str">
        <f>IF('登録　様式2-2 '!J124="","",'登録　様式2-2 '!J124)</f>
        <v/>
      </c>
      <c r="D117" s="57" t="str">
        <f>IF('登録　様式2-2 '!D124="","",'登録　様式2-2 '!D124)</f>
        <v/>
      </c>
      <c r="E117" s="57" t="str">
        <f>IF('登録　様式2-2 '!E124="","",'登録　様式2-2 '!E124)</f>
        <v/>
      </c>
      <c r="F117" s="57" t="str">
        <f>IF(B117="","",'登録　様式2-2 '!K124)</f>
        <v/>
      </c>
      <c r="G117" s="50" t="str">
        <f>IF(B117="","",'登録　様式2-2 '!F124)</f>
        <v/>
      </c>
      <c r="H117" s="61" t="str">
        <f>IF(B117="","",'登録　様式2-2 '!L124)</f>
        <v/>
      </c>
      <c r="I117" s="50" t="str">
        <f>IF(B117="","",'登録　様式2-2 '!M124)</f>
        <v/>
      </c>
      <c r="J117" s="59" t="str">
        <f t="shared" si="21"/>
        <v/>
      </c>
      <c r="K117" s="50" t="str">
        <f t="shared" si="15"/>
        <v/>
      </c>
      <c r="L117" s="59" t="str">
        <f t="shared" si="22"/>
        <v/>
      </c>
      <c r="M117" s="50" t="str">
        <f t="shared" si="16"/>
        <v/>
      </c>
      <c r="N117" s="152" t="str">
        <f t="shared" si="17"/>
        <v/>
      </c>
      <c r="O117" s="60" t="str">
        <f t="shared" si="23"/>
        <v/>
      </c>
      <c r="P117" s="151" t="str">
        <f>IF('登録　様式2-2 '!G124="","",'登録　様式2-2 '!G124)</f>
        <v/>
      </c>
      <c r="Q117" s="88" t="str">
        <f t="shared" si="18"/>
        <v/>
      </c>
      <c r="R117" s="88" t="str">
        <f t="shared" si="19"/>
        <v/>
      </c>
      <c r="S117" s="139" t="str">
        <f t="shared" si="20"/>
        <v/>
      </c>
      <c r="Y117" s="9">
        <v>111</v>
      </c>
      <c r="Z117" s="8" t="s">
        <v>53</v>
      </c>
      <c r="AA117" s="29">
        <v>36</v>
      </c>
      <c r="AB117" s="8" t="s">
        <v>153</v>
      </c>
    </row>
    <row r="118" spans="1:28" x14ac:dyDescent="0.15">
      <c r="A118" s="19">
        <v>112</v>
      </c>
      <c r="B118" s="49" t="str">
        <f>IF('登録　様式2-2 '!C125="","",'登録　様式2-2 '!C125)</f>
        <v/>
      </c>
      <c r="C118" s="67" t="str">
        <f>IF('登録　様式2-2 '!J125="","",'登録　様式2-2 '!J125)</f>
        <v/>
      </c>
      <c r="D118" s="57" t="str">
        <f>IF('登録　様式2-2 '!D125="","",'登録　様式2-2 '!D125)</f>
        <v/>
      </c>
      <c r="E118" s="57" t="str">
        <f>IF('登録　様式2-2 '!E125="","",'登録　様式2-2 '!E125)</f>
        <v/>
      </c>
      <c r="F118" s="57" t="str">
        <f>IF(B118="","",'登録　様式2-2 '!K125)</f>
        <v/>
      </c>
      <c r="G118" s="50" t="str">
        <f>IF(B118="","",'登録　様式2-2 '!F125)</f>
        <v/>
      </c>
      <c r="H118" s="61" t="str">
        <f>IF(B118="","",'登録　様式2-2 '!L125)</f>
        <v/>
      </c>
      <c r="I118" s="50" t="str">
        <f>IF(B118="","",'登録　様式2-2 '!M125)</f>
        <v/>
      </c>
      <c r="J118" s="59" t="str">
        <f t="shared" si="21"/>
        <v/>
      </c>
      <c r="K118" s="50" t="str">
        <f t="shared" si="15"/>
        <v/>
      </c>
      <c r="L118" s="59" t="str">
        <f t="shared" si="22"/>
        <v/>
      </c>
      <c r="M118" s="50" t="str">
        <f t="shared" si="16"/>
        <v/>
      </c>
      <c r="N118" s="152" t="str">
        <f t="shared" si="17"/>
        <v/>
      </c>
      <c r="O118" s="60" t="str">
        <f t="shared" si="23"/>
        <v/>
      </c>
      <c r="P118" s="151" t="str">
        <f>IF('登録　様式2-2 '!G125="","",'登録　様式2-2 '!G125)</f>
        <v/>
      </c>
      <c r="Q118" s="88" t="str">
        <f t="shared" si="18"/>
        <v/>
      </c>
      <c r="R118" s="88" t="str">
        <f t="shared" si="19"/>
        <v/>
      </c>
      <c r="S118" s="139" t="str">
        <f t="shared" si="20"/>
        <v/>
      </c>
      <c r="Y118" s="9">
        <v>112</v>
      </c>
      <c r="Z118" s="8" t="s">
        <v>56</v>
      </c>
      <c r="AA118" s="29">
        <v>36</v>
      </c>
      <c r="AB118" s="8" t="s">
        <v>153</v>
      </c>
    </row>
    <row r="119" spans="1:28" x14ac:dyDescent="0.15">
      <c r="A119" s="19">
        <v>113</v>
      </c>
      <c r="B119" s="49" t="str">
        <f>IF('登録　様式2-2 '!C126="","",'登録　様式2-2 '!C126)</f>
        <v/>
      </c>
      <c r="C119" s="67" t="str">
        <f>IF('登録　様式2-2 '!J126="","",'登録　様式2-2 '!J126)</f>
        <v/>
      </c>
      <c r="D119" s="57" t="str">
        <f>IF('登録　様式2-2 '!D126="","",'登録　様式2-2 '!D126)</f>
        <v/>
      </c>
      <c r="E119" s="57" t="str">
        <f>IF('登録　様式2-2 '!E126="","",'登録　様式2-2 '!E126)</f>
        <v/>
      </c>
      <c r="F119" s="57" t="str">
        <f>IF(B119="","",'登録　様式2-2 '!K126)</f>
        <v/>
      </c>
      <c r="G119" s="50" t="str">
        <f>IF(B119="","",'登録　様式2-2 '!F126)</f>
        <v/>
      </c>
      <c r="H119" s="61" t="str">
        <f>IF(B119="","",'登録　様式2-2 '!L126)</f>
        <v/>
      </c>
      <c r="I119" s="50" t="str">
        <f>IF(B119="","",'登録　様式2-2 '!M126)</f>
        <v/>
      </c>
      <c r="J119" s="59" t="str">
        <f t="shared" si="21"/>
        <v/>
      </c>
      <c r="K119" s="50" t="str">
        <f t="shared" si="15"/>
        <v/>
      </c>
      <c r="L119" s="59" t="str">
        <f t="shared" si="22"/>
        <v/>
      </c>
      <c r="M119" s="50" t="str">
        <f t="shared" si="16"/>
        <v/>
      </c>
      <c r="N119" s="152" t="str">
        <f t="shared" si="17"/>
        <v/>
      </c>
      <c r="O119" s="60" t="str">
        <f t="shared" si="23"/>
        <v/>
      </c>
      <c r="P119" s="151" t="str">
        <f>IF('登録　様式2-2 '!G126="","",'登録　様式2-2 '!G126)</f>
        <v/>
      </c>
      <c r="Q119" s="88" t="str">
        <f t="shared" si="18"/>
        <v/>
      </c>
      <c r="R119" s="88" t="str">
        <f t="shared" si="19"/>
        <v/>
      </c>
      <c r="S119" s="139" t="str">
        <f t="shared" si="20"/>
        <v/>
      </c>
      <c r="Y119" s="9">
        <v>113</v>
      </c>
      <c r="Z119" s="8" t="s">
        <v>59</v>
      </c>
      <c r="AA119" s="29">
        <v>36</v>
      </c>
      <c r="AB119" s="8" t="s">
        <v>153</v>
      </c>
    </row>
    <row r="120" spans="1:28" x14ac:dyDescent="0.15">
      <c r="A120" s="19">
        <v>114</v>
      </c>
      <c r="B120" s="49" t="str">
        <f>IF('登録　様式2-2 '!C127="","",'登録　様式2-2 '!C127)</f>
        <v/>
      </c>
      <c r="C120" s="67" t="str">
        <f>IF('登録　様式2-2 '!J127="","",'登録　様式2-2 '!J127)</f>
        <v/>
      </c>
      <c r="D120" s="57" t="str">
        <f>IF('登録　様式2-2 '!D127="","",'登録　様式2-2 '!D127)</f>
        <v/>
      </c>
      <c r="E120" s="57" t="str">
        <f>IF('登録　様式2-2 '!E127="","",'登録　様式2-2 '!E127)</f>
        <v/>
      </c>
      <c r="F120" s="57" t="str">
        <f>IF(B120="","",'登録　様式2-2 '!K127)</f>
        <v/>
      </c>
      <c r="G120" s="50" t="str">
        <f>IF(B120="","",'登録　様式2-2 '!F127)</f>
        <v/>
      </c>
      <c r="H120" s="61" t="str">
        <f>IF(B120="","",'登録　様式2-2 '!L127)</f>
        <v/>
      </c>
      <c r="I120" s="50" t="str">
        <f>IF(B120="","",'登録　様式2-2 '!M127)</f>
        <v/>
      </c>
      <c r="J120" s="59" t="str">
        <f t="shared" si="21"/>
        <v/>
      </c>
      <c r="K120" s="50" t="str">
        <f t="shared" si="15"/>
        <v/>
      </c>
      <c r="L120" s="59" t="str">
        <f t="shared" si="22"/>
        <v/>
      </c>
      <c r="M120" s="50" t="str">
        <f t="shared" si="16"/>
        <v/>
      </c>
      <c r="N120" s="152" t="str">
        <f t="shared" si="17"/>
        <v/>
      </c>
      <c r="O120" s="60" t="str">
        <f t="shared" si="23"/>
        <v/>
      </c>
      <c r="P120" s="151" t="str">
        <f>IF('登録　様式2-2 '!G127="","",'登録　様式2-2 '!G127)</f>
        <v/>
      </c>
      <c r="Q120" s="88" t="str">
        <f t="shared" si="18"/>
        <v/>
      </c>
      <c r="R120" s="88" t="str">
        <f t="shared" si="19"/>
        <v/>
      </c>
      <c r="S120" s="139" t="str">
        <f t="shared" si="20"/>
        <v/>
      </c>
      <c r="Y120" s="9">
        <v>114</v>
      </c>
      <c r="Z120" s="8" t="s">
        <v>62</v>
      </c>
      <c r="AA120" s="29">
        <v>36</v>
      </c>
      <c r="AB120" s="8" t="s">
        <v>153</v>
      </c>
    </row>
    <row r="121" spans="1:28" x14ac:dyDescent="0.15">
      <c r="A121" s="19">
        <v>115</v>
      </c>
      <c r="B121" s="49" t="str">
        <f>IF('登録　様式2-2 '!C128="","",'登録　様式2-2 '!C128)</f>
        <v/>
      </c>
      <c r="C121" s="67" t="str">
        <f>IF('登録　様式2-2 '!J128="","",'登録　様式2-2 '!J128)</f>
        <v/>
      </c>
      <c r="D121" s="57" t="str">
        <f>IF('登録　様式2-2 '!D128="","",'登録　様式2-2 '!D128)</f>
        <v/>
      </c>
      <c r="E121" s="57" t="str">
        <f>IF('登録　様式2-2 '!E128="","",'登録　様式2-2 '!E128)</f>
        <v/>
      </c>
      <c r="F121" s="57" t="str">
        <f>IF(B121="","",'登録　様式2-2 '!K128)</f>
        <v/>
      </c>
      <c r="G121" s="50" t="str">
        <f>IF(B121="","",'登録　様式2-2 '!F128)</f>
        <v/>
      </c>
      <c r="H121" s="61" t="str">
        <f>IF(B121="","",'登録　様式2-2 '!L128)</f>
        <v/>
      </c>
      <c r="I121" s="50" t="str">
        <f>IF(B121="","",'登録　様式2-2 '!M128)</f>
        <v/>
      </c>
      <c r="J121" s="59" t="str">
        <f t="shared" si="21"/>
        <v/>
      </c>
      <c r="K121" s="50" t="str">
        <f t="shared" si="15"/>
        <v/>
      </c>
      <c r="L121" s="59" t="str">
        <f t="shared" si="22"/>
        <v/>
      </c>
      <c r="M121" s="50" t="str">
        <f t="shared" si="16"/>
        <v/>
      </c>
      <c r="N121" s="152" t="str">
        <f t="shared" si="17"/>
        <v/>
      </c>
      <c r="O121" s="60" t="str">
        <f t="shared" si="23"/>
        <v/>
      </c>
      <c r="P121" s="151" t="str">
        <f>IF('登録　様式2-2 '!G128="","",'登録　様式2-2 '!G128)</f>
        <v/>
      </c>
      <c r="Q121" s="88" t="str">
        <f t="shared" si="18"/>
        <v/>
      </c>
      <c r="R121" s="88" t="str">
        <f t="shared" si="19"/>
        <v/>
      </c>
      <c r="S121" s="139" t="str">
        <f t="shared" si="20"/>
        <v/>
      </c>
      <c r="Y121" s="9">
        <v>115</v>
      </c>
      <c r="Z121" s="8" t="s">
        <v>65</v>
      </c>
      <c r="AA121" s="29">
        <v>36</v>
      </c>
      <c r="AB121" s="8" t="s">
        <v>153</v>
      </c>
    </row>
    <row r="122" spans="1:28" x14ac:dyDescent="0.15">
      <c r="A122" s="19">
        <v>116</v>
      </c>
      <c r="B122" s="49" t="str">
        <f>IF('登録　様式2-2 '!C129="","",'登録　様式2-2 '!C129)</f>
        <v/>
      </c>
      <c r="C122" s="67" t="str">
        <f>IF('登録　様式2-2 '!J129="","",'登録　様式2-2 '!J129)</f>
        <v/>
      </c>
      <c r="D122" s="57" t="str">
        <f>IF('登録　様式2-2 '!D129="","",'登録　様式2-2 '!D129)</f>
        <v/>
      </c>
      <c r="E122" s="57" t="str">
        <f>IF('登録　様式2-2 '!E129="","",'登録　様式2-2 '!E129)</f>
        <v/>
      </c>
      <c r="F122" s="57" t="str">
        <f>IF(B122="","",'登録　様式2-2 '!K129)</f>
        <v/>
      </c>
      <c r="G122" s="50" t="str">
        <f>IF(B122="","",'登録　様式2-2 '!F129)</f>
        <v/>
      </c>
      <c r="H122" s="61" t="str">
        <f>IF(B122="","",'登録　様式2-2 '!L129)</f>
        <v/>
      </c>
      <c r="I122" s="50" t="str">
        <f>IF(B122="","",'登録　様式2-2 '!M129)</f>
        <v/>
      </c>
      <c r="J122" s="59" t="str">
        <f t="shared" si="21"/>
        <v/>
      </c>
      <c r="K122" s="50" t="str">
        <f t="shared" si="15"/>
        <v/>
      </c>
      <c r="L122" s="59" t="str">
        <f t="shared" si="22"/>
        <v/>
      </c>
      <c r="M122" s="50" t="str">
        <f t="shared" si="16"/>
        <v/>
      </c>
      <c r="N122" s="152" t="str">
        <f t="shared" si="17"/>
        <v/>
      </c>
      <c r="O122" s="60" t="str">
        <f t="shared" si="23"/>
        <v/>
      </c>
      <c r="P122" s="151" t="str">
        <f>IF('登録　様式2-2 '!G129="","",'登録　様式2-2 '!G129)</f>
        <v/>
      </c>
      <c r="Q122" s="88" t="str">
        <f t="shared" si="18"/>
        <v/>
      </c>
      <c r="R122" s="88" t="str">
        <f t="shared" si="19"/>
        <v/>
      </c>
      <c r="S122" s="139" t="str">
        <f t="shared" si="20"/>
        <v/>
      </c>
      <c r="Y122" s="9">
        <v>116</v>
      </c>
      <c r="Z122" s="8" t="s">
        <v>68</v>
      </c>
      <c r="AA122" s="29">
        <v>36</v>
      </c>
      <c r="AB122" s="8" t="s">
        <v>153</v>
      </c>
    </row>
    <row r="123" spans="1:28" x14ac:dyDescent="0.15">
      <c r="A123" s="19">
        <v>117</v>
      </c>
      <c r="B123" s="49" t="str">
        <f>IF('登録　様式2-2 '!C130="","",'登録　様式2-2 '!C130)</f>
        <v/>
      </c>
      <c r="C123" s="67" t="str">
        <f>IF('登録　様式2-2 '!J130="","",'登録　様式2-2 '!J130)</f>
        <v/>
      </c>
      <c r="D123" s="57" t="str">
        <f>IF('登録　様式2-2 '!D130="","",'登録　様式2-2 '!D130)</f>
        <v/>
      </c>
      <c r="E123" s="57" t="str">
        <f>IF('登録　様式2-2 '!E130="","",'登録　様式2-2 '!E130)</f>
        <v/>
      </c>
      <c r="F123" s="57" t="str">
        <f>IF(B123="","",'登録　様式2-2 '!K130)</f>
        <v/>
      </c>
      <c r="G123" s="50" t="str">
        <f>IF(B123="","",'登録　様式2-2 '!F130)</f>
        <v/>
      </c>
      <c r="H123" s="61" t="str">
        <f>IF(B123="","",'登録　様式2-2 '!L130)</f>
        <v/>
      </c>
      <c r="I123" s="50" t="str">
        <f>IF(B123="","",'登録　様式2-2 '!M130)</f>
        <v/>
      </c>
      <c r="J123" s="59" t="str">
        <f t="shared" si="21"/>
        <v/>
      </c>
      <c r="K123" s="50" t="str">
        <f t="shared" si="15"/>
        <v/>
      </c>
      <c r="L123" s="59" t="str">
        <f t="shared" si="22"/>
        <v/>
      </c>
      <c r="M123" s="50" t="str">
        <f t="shared" si="16"/>
        <v/>
      </c>
      <c r="N123" s="152" t="str">
        <f t="shared" si="17"/>
        <v/>
      </c>
      <c r="O123" s="60" t="str">
        <f t="shared" si="23"/>
        <v/>
      </c>
      <c r="P123" s="151" t="str">
        <f>IF('登録　様式2-2 '!G130="","",'登録　様式2-2 '!G130)</f>
        <v/>
      </c>
      <c r="Q123" s="88" t="str">
        <f t="shared" si="18"/>
        <v/>
      </c>
      <c r="R123" s="88" t="str">
        <f t="shared" si="19"/>
        <v/>
      </c>
      <c r="S123" s="139" t="str">
        <f t="shared" si="20"/>
        <v/>
      </c>
      <c r="Y123" s="9">
        <v>117</v>
      </c>
      <c r="Z123" s="8" t="s">
        <v>71</v>
      </c>
      <c r="AA123" s="29">
        <v>37</v>
      </c>
      <c r="AB123" s="8" t="s">
        <v>154</v>
      </c>
    </row>
    <row r="124" spans="1:28" x14ac:dyDescent="0.15">
      <c r="A124" s="19">
        <v>118</v>
      </c>
      <c r="B124" s="49" t="str">
        <f>IF('登録　様式2-2 '!C131="","",'登録　様式2-2 '!C131)</f>
        <v/>
      </c>
      <c r="C124" s="67" t="str">
        <f>IF('登録　様式2-2 '!J131="","",'登録　様式2-2 '!J131)</f>
        <v/>
      </c>
      <c r="D124" s="57" t="str">
        <f>IF('登録　様式2-2 '!D131="","",'登録　様式2-2 '!D131)</f>
        <v/>
      </c>
      <c r="E124" s="57" t="str">
        <f>IF('登録　様式2-2 '!E131="","",'登録　様式2-2 '!E131)</f>
        <v/>
      </c>
      <c r="F124" s="57" t="str">
        <f>IF(B124="","",'登録　様式2-2 '!K131)</f>
        <v/>
      </c>
      <c r="G124" s="50" t="str">
        <f>IF(B124="","",'登録　様式2-2 '!F131)</f>
        <v/>
      </c>
      <c r="H124" s="61" t="str">
        <f>IF(B124="","",'登録　様式2-2 '!L131)</f>
        <v/>
      </c>
      <c r="I124" s="50" t="str">
        <f>IF(B124="","",'登録　様式2-2 '!M131)</f>
        <v/>
      </c>
      <c r="J124" s="59" t="str">
        <f t="shared" si="21"/>
        <v/>
      </c>
      <c r="K124" s="50" t="str">
        <f t="shared" si="15"/>
        <v/>
      </c>
      <c r="L124" s="59" t="str">
        <f t="shared" si="22"/>
        <v/>
      </c>
      <c r="M124" s="50" t="str">
        <f t="shared" si="16"/>
        <v/>
      </c>
      <c r="N124" s="152" t="str">
        <f t="shared" si="17"/>
        <v/>
      </c>
      <c r="O124" s="60" t="str">
        <f t="shared" si="23"/>
        <v/>
      </c>
      <c r="P124" s="151" t="str">
        <f>IF('登録　様式2-2 '!G131="","",'登録　様式2-2 '!G131)</f>
        <v/>
      </c>
      <c r="Q124" s="88" t="str">
        <f t="shared" si="18"/>
        <v/>
      </c>
      <c r="R124" s="88" t="str">
        <f t="shared" si="19"/>
        <v/>
      </c>
      <c r="S124" s="139" t="str">
        <f t="shared" si="20"/>
        <v/>
      </c>
      <c r="Y124" s="9">
        <v>118</v>
      </c>
      <c r="Z124" s="8" t="s">
        <v>74</v>
      </c>
      <c r="AA124" s="29">
        <v>37</v>
      </c>
      <c r="AB124" s="8" t="s">
        <v>154</v>
      </c>
    </row>
    <row r="125" spans="1:28" x14ac:dyDescent="0.15">
      <c r="A125" s="19">
        <v>119</v>
      </c>
      <c r="B125" s="49" t="str">
        <f>IF('登録　様式2-2 '!C132="","",'登録　様式2-2 '!C132)</f>
        <v/>
      </c>
      <c r="C125" s="67" t="str">
        <f>IF('登録　様式2-2 '!J132="","",'登録　様式2-2 '!J132)</f>
        <v/>
      </c>
      <c r="D125" s="57" t="str">
        <f>IF('登録　様式2-2 '!D132="","",'登録　様式2-2 '!D132)</f>
        <v/>
      </c>
      <c r="E125" s="57" t="str">
        <f>IF('登録　様式2-2 '!E132="","",'登録　様式2-2 '!E132)</f>
        <v/>
      </c>
      <c r="F125" s="57" t="str">
        <f>IF(B125="","",'登録　様式2-2 '!K132)</f>
        <v/>
      </c>
      <c r="G125" s="50" t="str">
        <f>IF(B125="","",'登録　様式2-2 '!F132)</f>
        <v/>
      </c>
      <c r="H125" s="61" t="str">
        <f>IF(B125="","",'登録　様式2-2 '!L132)</f>
        <v/>
      </c>
      <c r="I125" s="50" t="str">
        <f>IF(B125="","",'登録　様式2-2 '!M132)</f>
        <v/>
      </c>
      <c r="J125" s="59" t="str">
        <f t="shared" si="21"/>
        <v/>
      </c>
      <c r="K125" s="50" t="str">
        <f t="shared" si="15"/>
        <v/>
      </c>
      <c r="L125" s="59" t="str">
        <f t="shared" si="22"/>
        <v/>
      </c>
      <c r="M125" s="50" t="str">
        <f t="shared" si="16"/>
        <v/>
      </c>
      <c r="N125" s="152" t="str">
        <f t="shared" si="17"/>
        <v/>
      </c>
      <c r="O125" s="60" t="str">
        <f t="shared" si="23"/>
        <v/>
      </c>
      <c r="P125" s="151" t="str">
        <f>IF('登録　様式2-2 '!G132="","",'登録　様式2-2 '!G132)</f>
        <v/>
      </c>
      <c r="Q125" s="88" t="str">
        <f t="shared" si="18"/>
        <v/>
      </c>
      <c r="R125" s="88" t="str">
        <f t="shared" si="19"/>
        <v/>
      </c>
      <c r="S125" s="139" t="str">
        <f t="shared" si="20"/>
        <v/>
      </c>
      <c r="Y125" s="9">
        <v>119</v>
      </c>
      <c r="Z125" s="8" t="s">
        <v>77</v>
      </c>
      <c r="AA125" s="29">
        <v>37</v>
      </c>
      <c r="AB125" s="8" t="s">
        <v>154</v>
      </c>
    </row>
    <row r="126" spans="1:28" x14ac:dyDescent="0.15">
      <c r="A126" s="19">
        <v>120</v>
      </c>
      <c r="B126" s="49" t="str">
        <f>IF('登録　様式2-2 '!C133="","",'登録　様式2-2 '!C133)</f>
        <v/>
      </c>
      <c r="C126" s="67" t="str">
        <f>IF('登録　様式2-2 '!J133="","",'登録　様式2-2 '!J133)</f>
        <v/>
      </c>
      <c r="D126" s="57" t="str">
        <f>IF('登録　様式2-2 '!D133="","",'登録　様式2-2 '!D133)</f>
        <v/>
      </c>
      <c r="E126" s="57" t="str">
        <f>IF('登録　様式2-2 '!E133="","",'登録　様式2-2 '!E133)</f>
        <v/>
      </c>
      <c r="F126" s="57" t="str">
        <f>IF(B126="","",'登録　様式2-2 '!K133)</f>
        <v/>
      </c>
      <c r="G126" s="50" t="str">
        <f>IF(B126="","",'登録　様式2-2 '!F133)</f>
        <v/>
      </c>
      <c r="H126" s="61" t="str">
        <f>IF(B126="","",'登録　様式2-2 '!L133)</f>
        <v/>
      </c>
      <c r="I126" s="50" t="str">
        <f>IF(B126="","",'登録　様式2-2 '!M133)</f>
        <v/>
      </c>
      <c r="J126" s="59" t="str">
        <f t="shared" si="21"/>
        <v/>
      </c>
      <c r="K126" s="50" t="str">
        <f t="shared" si="15"/>
        <v/>
      </c>
      <c r="L126" s="59" t="str">
        <f t="shared" si="22"/>
        <v/>
      </c>
      <c r="M126" s="50" t="str">
        <f t="shared" si="16"/>
        <v/>
      </c>
      <c r="N126" s="152" t="str">
        <f t="shared" si="17"/>
        <v/>
      </c>
      <c r="O126" s="60" t="str">
        <f t="shared" si="23"/>
        <v/>
      </c>
      <c r="P126" s="151" t="str">
        <f>IF('登録　様式2-2 '!G133="","",'登録　様式2-2 '!G133)</f>
        <v/>
      </c>
      <c r="Q126" s="88" t="str">
        <f t="shared" si="18"/>
        <v/>
      </c>
      <c r="R126" s="88" t="str">
        <f t="shared" si="19"/>
        <v/>
      </c>
      <c r="S126" s="139" t="str">
        <f t="shared" si="20"/>
        <v/>
      </c>
      <c r="Y126" s="9">
        <v>120</v>
      </c>
      <c r="Z126" s="8" t="s">
        <v>82</v>
      </c>
      <c r="AA126" s="29">
        <v>38</v>
      </c>
      <c r="AB126" s="8" t="s">
        <v>155</v>
      </c>
    </row>
    <row r="127" spans="1:28" x14ac:dyDescent="0.15">
      <c r="A127" s="19">
        <v>121</v>
      </c>
      <c r="B127" s="49" t="str">
        <f>IF('登録　様式2-2 '!C134="","",'登録　様式2-2 '!C134)</f>
        <v/>
      </c>
      <c r="C127" s="67" t="str">
        <f>IF('登録　様式2-2 '!J134="","",'登録　様式2-2 '!J134)</f>
        <v/>
      </c>
      <c r="D127" s="57" t="str">
        <f>IF('登録　様式2-2 '!D134="","",'登録　様式2-2 '!D134)</f>
        <v/>
      </c>
      <c r="E127" s="57" t="str">
        <f>IF('登録　様式2-2 '!E134="","",'登録　様式2-2 '!E134)</f>
        <v/>
      </c>
      <c r="F127" s="57" t="str">
        <f>IF(B127="","",'登録　様式2-2 '!K134)</f>
        <v/>
      </c>
      <c r="G127" s="50" t="str">
        <f>IF(B127="","",'登録　様式2-2 '!F134)</f>
        <v/>
      </c>
      <c r="H127" s="61" t="str">
        <f>IF(B127="","",'登録　様式2-2 '!L134)</f>
        <v/>
      </c>
      <c r="I127" s="50" t="str">
        <f>IF(B127="","",'登録　様式2-2 '!M134)</f>
        <v/>
      </c>
      <c r="J127" s="59" t="str">
        <f t="shared" si="21"/>
        <v/>
      </c>
      <c r="K127" s="50" t="str">
        <f t="shared" si="15"/>
        <v/>
      </c>
      <c r="L127" s="59" t="str">
        <f t="shared" si="22"/>
        <v/>
      </c>
      <c r="M127" s="50" t="str">
        <f t="shared" si="16"/>
        <v/>
      </c>
      <c r="N127" s="152" t="str">
        <f t="shared" si="17"/>
        <v/>
      </c>
      <c r="O127" s="60" t="str">
        <f t="shared" si="23"/>
        <v/>
      </c>
      <c r="P127" s="151" t="str">
        <f>IF('登録　様式2-2 '!G134="","",'登録　様式2-2 '!G134)</f>
        <v/>
      </c>
      <c r="Q127" s="88" t="str">
        <f t="shared" si="18"/>
        <v/>
      </c>
      <c r="R127" s="88" t="str">
        <f t="shared" si="19"/>
        <v/>
      </c>
      <c r="S127" s="139" t="str">
        <f t="shared" si="20"/>
        <v/>
      </c>
      <c r="Y127" s="9">
        <v>121</v>
      </c>
      <c r="Z127" s="8" t="s">
        <v>85</v>
      </c>
      <c r="AA127" s="29">
        <v>38</v>
      </c>
      <c r="AB127" s="8" t="s">
        <v>155</v>
      </c>
    </row>
    <row r="128" spans="1:28" x14ac:dyDescent="0.15">
      <c r="A128" s="19">
        <v>122</v>
      </c>
      <c r="B128" s="49" t="str">
        <f>IF('登録　様式2-2 '!C135="","",'登録　様式2-2 '!C135)</f>
        <v/>
      </c>
      <c r="C128" s="67" t="str">
        <f>IF('登録　様式2-2 '!J135="","",'登録　様式2-2 '!J135)</f>
        <v/>
      </c>
      <c r="D128" s="57" t="str">
        <f>IF('登録　様式2-2 '!D135="","",'登録　様式2-2 '!D135)</f>
        <v/>
      </c>
      <c r="E128" s="57" t="str">
        <f>IF('登録　様式2-2 '!E135="","",'登録　様式2-2 '!E135)</f>
        <v/>
      </c>
      <c r="F128" s="57" t="str">
        <f>IF(B128="","",'登録　様式2-2 '!K135)</f>
        <v/>
      </c>
      <c r="G128" s="50" t="str">
        <f>IF(B128="","",'登録　様式2-2 '!F135)</f>
        <v/>
      </c>
      <c r="H128" s="61" t="str">
        <f>IF(B128="","",'登録　様式2-2 '!L135)</f>
        <v/>
      </c>
      <c r="I128" s="50" t="str">
        <f>IF(B128="","",'登録　様式2-2 '!M135)</f>
        <v/>
      </c>
      <c r="J128" s="59" t="str">
        <f t="shared" si="21"/>
        <v/>
      </c>
      <c r="K128" s="50" t="str">
        <f t="shared" si="15"/>
        <v/>
      </c>
      <c r="L128" s="59" t="str">
        <f t="shared" si="22"/>
        <v/>
      </c>
      <c r="M128" s="50" t="str">
        <f t="shared" si="16"/>
        <v/>
      </c>
      <c r="N128" s="152" t="str">
        <f t="shared" si="17"/>
        <v/>
      </c>
      <c r="O128" s="60" t="str">
        <f t="shared" si="23"/>
        <v/>
      </c>
      <c r="P128" s="151" t="str">
        <f>IF('登録　様式2-2 '!G135="","",'登録　様式2-2 '!G135)</f>
        <v/>
      </c>
      <c r="Q128" s="88" t="str">
        <f t="shared" si="18"/>
        <v/>
      </c>
      <c r="R128" s="88" t="str">
        <f t="shared" si="19"/>
        <v/>
      </c>
      <c r="S128" s="139" t="str">
        <f t="shared" si="20"/>
        <v/>
      </c>
      <c r="Y128" s="9">
        <v>122</v>
      </c>
      <c r="Z128" s="8" t="s">
        <v>88</v>
      </c>
      <c r="AA128" s="29">
        <v>38</v>
      </c>
      <c r="AB128" s="8" t="s">
        <v>155</v>
      </c>
    </row>
    <row r="129" spans="1:28" x14ac:dyDescent="0.15">
      <c r="A129" s="19">
        <v>123</v>
      </c>
      <c r="B129" s="49" t="str">
        <f>IF('登録　様式2-2 '!C136="","",'登録　様式2-2 '!C136)</f>
        <v/>
      </c>
      <c r="C129" s="67" t="str">
        <f>IF('登録　様式2-2 '!J136="","",'登録　様式2-2 '!J136)</f>
        <v/>
      </c>
      <c r="D129" s="57" t="str">
        <f>IF('登録　様式2-2 '!D136="","",'登録　様式2-2 '!D136)</f>
        <v/>
      </c>
      <c r="E129" s="57" t="str">
        <f>IF('登録　様式2-2 '!E136="","",'登録　様式2-2 '!E136)</f>
        <v/>
      </c>
      <c r="F129" s="57" t="str">
        <f>IF(B129="","",'登録　様式2-2 '!K136)</f>
        <v/>
      </c>
      <c r="G129" s="50" t="str">
        <f>IF(B129="","",'登録　様式2-2 '!F136)</f>
        <v/>
      </c>
      <c r="H129" s="61" t="str">
        <f>IF(B129="","",'登録　様式2-2 '!L136)</f>
        <v/>
      </c>
      <c r="I129" s="50" t="str">
        <f>IF(B129="","",'登録　様式2-2 '!M136)</f>
        <v/>
      </c>
      <c r="J129" s="59" t="str">
        <f t="shared" si="21"/>
        <v/>
      </c>
      <c r="K129" s="50" t="str">
        <f t="shared" si="15"/>
        <v/>
      </c>
      <c r="L129" s="59" t="str">
        <f t="shared" si="22"/>
        <v/>
      </c>
      <c r="M129" s="50" t="str">
        <f t="shared" si="16"/>
        <v/>
      </c>
      <c r="N129" s="152" t="str">
        <f t="shared" si="17"/>
        <v/>
      </c>
      <c r="O129" s="60" t="str">
        <f t="shared" si="23"/>
        <v/>
      </c>
      <c r="P129" s="151" t="str">
        <f>IF('登録　様式2-2 '!G136="","",'登録　様式2-2 '!G136)</f>
        <v/>
      </c>
      <c r="Q129" s="88" t="str">
        <f t="shared" si="18"/>
        <v/>
      </c>
      <c r="R129" s="88" t="str">
        <f t="shared" si="19"/>
        <v/>
      </c>
      <c r="S129" s="139" t="str">
        <f t="shared" si="20"/>
        <v/>
      </c>
      <c r="Y129" s="9">
        <v>123</v>
      </c>
      <c r="Z129" s="8" t="s">
        <v>91</v>
      </c>
      <c r="AA129" s="29">
        <v>38</v>
      </c>
      <c r="AB129" s="8" t="s">
        <v>155</v>
      </c>
    </row>
    <row r="130" spans="1:28" x14ac:dyDescent="0.15">
      <c r="A130" s="19">
        <v>124</v>
      </c>
      <c r="B130" s="49" t="str">
        <f>IF('登録　様式2-2 '!C137="","",'登録　様式2-2 '!C137)</f>
        <v/>
      </c>
      <c r="C130" s="67" t="str">
        <f>IF('登録　様式2-2 '!J137="","",'登録　様式2-2 '!J137)</f>
        <v/>
      </c>
      <c r="D130" s="57" t="str">
        <f>IF('登録　様式2-2 '!D137="","",'登録　様式2-2 '!D137)</f>
        <v/>
      </c>
      <c r="E130" s="57" t="str">
        <f>IF('登録　様式2-2 '!E137="","",'登録　様式2-2 '!E137)</f>
        <v/>
      </c>
      <c r="F130" s="57" t="str">
        <f>IF(B130="","",'登録　様式2-2 '!K137)</f>
        <v/>
      </c>
      <c r="G130" s="50" t="str">
        <f>IF(B130="","",'登録　様式2-2 '!F137)</f>
        <v/>
      </c>
      <c r="H130" s="61" t="str">
        <f>IF(B130="","",'登録　様式2-2 '!L137)</f>
        <v/>
      </c>
      <c r="I130" s="50" t="str">
        <f>IF(B130="","",'登録　様式2-2 '!M137)</f>
        <v/>
      </c>
      <c r="J130" s="59" t="str">
        <f t="shared" si="21"/>
        <v/>
      </c>
      <c r="K130" s="50" t="str">
        <f t="shared" si="15"/>
        <v/>
      </c>
      <c r="L130" s="59" t="str">
        <f t="shared" si="22"/>
        <v/>
      </c>
      <c r="M130" s="50" t="str">
        <f t="shared" si="16"/>
        <v/>
      </c>
      <c r="N130" s="152" t="str">
        <f t="shared" si="17"/>
        <v/>
      </c>
      <c r="O130" s="60" t="str">
        <f t="shared" si="23"/>
        <v/>
      </c>
      <c r="P130" s="151" t="str">
        <f>IF('登録　様式2-2 '!G137="","",'登録　様式2-2 '!G137)</f>
        <v/>
      </c>
      <c r="Q130" s="88" t="str">
        <f t="shared" si="18"/>
        <v/>
      </c>
      <c r="R130" s="88" t="str">
        <f t="shared" si="19"/>
        <v/>
      </c>
      <c r="S130" s="139" t="str">
        <f t="shared" si="20"/>
        <v/>
      </c>
      <c r="Y130" s="9">
        <v>124</v>
      </c>
      <c r="Z130" s="8" t="s">
        <v>298</v>
      </c>
      <c r="AA130" s="29">
        <v>21</v>
      </c>
      <c r="AB130" s="8" t="s">
        <v>144</v>
      </c>
    </row>
    <row r="131" spans="1:28" x14ac:dyDescent="0.15">
      <c r="A131" s="19">
        <v>125</v>
      </c>
      <c r="B131" s="49" t="str">
        <f>IF('登録　様式2-2 '!C138="","",'登録　様式2-2 '!C138)</f>
        <v/>
      </c>
      <c r="C131" s="67" t="str">
        <f>IF('登録　様式2-2 '!J138="","",'登録　様式2-2 '!J138)</f>
        <v/>
      </c>
      <c r="D131" s="57" t="str">
        <f>IF('登録　様式2-2 '!D138="","",'登録　様式2-2 '!D138)</f>
        <v/>
      </c>
      <c r="E131" s="57" t="str">
        <f>IF('登録　様式2-2 '!E138="","",'登録　様式2-2 '!E138)</f>
        <v/>
      </c>
      <c r="F131" s="57" t="str">
        <f>IF(B131="","",'登録　様式2-2 '!K138)</f>
        <v/>
      </c>
      <c r="G131" s="50" t="str">
        <f>IF(B131="","",'登録　様式2-2 '!F138)</f>
        <v/>
      </c>
      <c r="H131" s="61" t="str">
        <f>IF(B131="","",'登録　様式2-2 '!L138)</f>
        <v/>
      </c>
      <c r="I131" s="50" t="str">
        <f>IF(B131="","",'登録　様式2-2 '!M138)</f>
        <v/>
      </c>
      <c r="J131" s="59" t="str">
        <f t="shared" si="21"/>
        <v/>
      </c>
      <c r="K131" s="50" t="str">
        <f t="shared" si="15"/>
        <v/>
      </c>
      <c r="L131" s="59" t="str">
        <f t="shared" si="22"/>
        <v/>
      </c>
      <c r="M131" s="50" t="str">
        <f t="shared" si="16"/>
        <v/>
      </c>
      <c r="N131" s="152" t="str">
        <f t="shared" si="17"/>
        <v/>
      </c>
      <c r="O131" s="60" t="str">
        <f t="shared" si="23"/>
        <v/>
      </c>
      <c r="P131" s="151" t="str">
        <f>IF('登録　様式2-2 '!G138="","",'登録　様式2-2 '!G138)</f>
        <v/>
      </c>
      <c r="Q131" s="88" t="str">
        <f t="shared" si="18"/>
        <v/>
      </c>
      <c r="R131" s="88" t="str">
        <f t="shared" si="19"/>
        <v/>
      </c>
      <c r="S131" s="139" t="str">
        <f t="shared" si="20"/>
        <v/>
      </c>
      <c r="Y131" s="9">
        <v>125</v>
      </c>
      <c r="Z131" s="8" t="s">
        <v>96</v>
      </c>
      <c r="AA131" s="29">
        <v>14</v>
      </c>
      <c r="AB131" s="8" t="s">
        <v>143</v>
      </c>
    </row>
    <row r="132" spans="1:28" x14ac:dyDescent="0.15">
      <c r="A132" s="19">
        <v>126</v>
      </c>
      <c r="B132" s="49" t="str">
        <f>IF('登録　様式2-2 '!C139="","",'登録　様式2-2 '!C139)</f>
        <v/>
      </c>
      <c r="C132" s="67" t="str">
        <f>IF('登録　様式2-2 '!J139="","",'登録　様式2-2 '!J139)</f>
        <v/>
      </c>
      <c r="D132" s="57" t="str">
        <f>IF('登録　様式2-2 '!D139="","",'登録　様式2-2 '!D139)</f>
        <v/>
      </c>
      <c r="E132" s="57" t="str">
        <f>IF('登録　様式2-2 '!E139="","",'登録　様式2-2 '!E139)</f>
        <v/>
      </c>
      <c r="F132" s="57" t="str">
        <f>IF(B132="","",'登録　様式2-2 '!K139)</f>
        <v/>
      </c>
      <c r="G132" s="50" t="str">
        <f>IF(B132="","",'登録　様式2-2 '!F139)</f>
        <v/>
      </c>
      <c r="H132" s="61" t="str">
        <f>IF(B132="","",'登録　様式2-2 '!L139)</f>
        <v/>
      </c>
      <c r="I132" s="50" t="str">
        <f>IF(B132="","",'登録　様式2-2 '!M139)</f>
        <v/>
      </c>
      <c r="J132" s="59" t="str">
        <f t="shared" si="21"/>
        <v/>
      </c>
      <c r="K132" s="50" t="str">
        <f t="shared" si="15"/>
        <v/>
      </c>
      <c r="L132" s="59" t="str">
        <f t="shared" si="22"/>
        <v/>
      </c>
      <c r="M132" s="50" t="str">
        <f t="shared" si="16"/>
        <v/>
      </c>
      <c r="N132" s="152" t="str">
        <f t="shared" si="17"/>
        <v/>
      </c>
      <c r="O132" s="60" t="str">
        <f t="shared" si="23"/>
        <v/>
      </c>
      <c r="P132" s="151" t="str">
        <f>IF('登録　様式2-2 '!G139="","",'登録　様式2-2 '!G139)</f>
        <v/>
      </c>
      <c r="Q132" s="88" t="str">
        <f t="shared" si="18"/>
        <v/>
      </c>
      <c r="R132" s="88" t="str">
        <f t="shared" si="19"/>
        <v/>
      </c>
      <c r="S132" s="139" t="str">
        <f t="shared" si="20"/>
        <v/>
      </c>
      <c r="Y132" s="9">
        <v>126</v>
      </c>
      <c r="Z132" s="8" t="s">
        <v>99</v>
      </c>
      <c r="AA132" s="29">
        <v>21</v>
      </c>
      <c r="AB132" s="8" t="s">
        <v>144</v>
      </c>
    </row>
    <row r="133" spans="1:28" x14ac:dyDescent="0.15">
      <c r="A133" s="19">
        <v>127</v>
      </c>
      <c r="B133" s="49" t="str">
        <f>IF('登録　様式2-2 '!C140="","",'登録　様式2-2 '!C140)</f>
        <v/>
      </c>
      <c r="C133" s="67" t="str">
        <f>IF('登録　様式2-2 '!J140="","",'登録　様式2-2 '!J140)</f>
        <v/>
      </c>
      <c r="D133" s="57" t="str">
        <f>IF('登録　様式2-2 '!D140="","",'登録　様式2-2 '!D140)</f>
        <v/>
      </c>
      <c r="E133" s="57" t="str">
        <f>IF('登録　様式2-2 '!E140="","",'登録　様式2-2 '!E140)</f>
        <v/>
      </c>
      <c r="F133" s="57" t="str">
        <f>IF(B133="","",'登録　様式2-2 '!K140)</f>
        <v/>
      </c>
      <c r="G133" s="50" t="str">
        <f>IF(B133="","",'登録　様式2-2 '!F140)</f>
        <v/>
      </c>
      <c r="H133" s="61" t="str">
        <f>IF(B133="","",'登録　様式2-2 '!L140)</f>
        <v/>
      </c>
      <c r="I133" s="50" t="str">
        <f>IF(B133="","",'登録　様式2-2 '!M140)</f>
        <v/>
      </c>
      <c r="J133" s="59" t="str">
        <f t="shared" si="21"/>
        <v/>
      </c>
      <c r="K133" s="50" t="str">
        <f t="shared" si="15"/>
        <v/>
      </c>
      <c r="L133" s="59" t="str">
        <f t="shared" si="22"/>
        <v/>
      </c>
      <c r="M133" s="50" t="str">
        <f t="shared" si="16"/>
        <v/>
      </c>
      <c r="N133" s="152" t="str">
        <f t="shared" si="17"/>
        <v/>
      </c>
      <c r="O133" s="60" t="str">
        <f t="shared" si="23"/>
        <v/>
      </c>
      <c r="P133" s="151" t="str">
        <f>IF('登録　様式2-2 '!G140="","",'登録　様式2-2 '!G140)</f>
        <v/>
      </c>
      <c r="Q133" s="88" t="str">
        <f t="shared" si="18"/>
        <v/>
      </c>
      <c r="R133" s="88" t="str">
        <f t="shared" si="19"/>
        <v/>
      </c>
      <c r="S133" s="139" t="str">
        <f t="shared" si="20"/>
        <v/>
      </c>
      <c r="Y133" s="9">
        <v>127</v>
      </c>
      <c r="Z133" s="8" t="s">
        <v>102</v>
      </c>
      <c r="AA133" s="29">
        <v>36</v>
      </c>
      <c r="AB133" s="8" t="s">
        <v>153</v>
      </c>
    </row>
    <row r="134" spans="1:28" x14ac:dyDescent="0.15">
      <c r="A134" s="19">
        <v>128</v>
      </c>
      <c r="B134" s="49" t="str">
        <f>IF('登録　様式2-2 '!C141="","",'登録　様式2-2 '!C141)</f>
        <v/>
      </c>
      <c r="C134" s="67" t="str">
        <f>IF('登録　様式2-2 '!J141="","",'登録　様式2-2 '!J141)</f>
        <v/>
      </c>
      <c r="D134" s="57" t="str">
        <f>IF('登録　様式2-2 '!D141="","",'登録　様式2-2 '!D141)</f>
        <v/>
      </c>
      <c r="E134" s="57" t="str">
        <f>IF('登録　様式2-2 '!E141="","",'登録　様式2-2 '!E141)</f>
        <v/>
      </c>
      <c r="F134" s="57" t="str">
        <f>IF(B134="","",'登録　様式2-2 '!K141)</f>
        <v/>
      </c>
      <c r="G134" s="50" t="str">
        <f>IF(B134="","",'登録　様式2-2 '!F141)</f>
        <v/>
      </c>
      <c r="H134" s="61" t="str">
        <f>IF(B134="","",'登録　様式2-2 '!L141)</f>
        <v/>
      </c>
      <c r="I134" s="50" t="str">
        <f>IF(B134="","",'登録　様式2-2 '!M141)</f>
        <v/>
      </c>
      <c r="J134" s="59" t="str">
        <f t="shared" si="21"/>
        <v/>
      </c>
      <c r="K134" s="50" t="str">
        <f t="shared" si="15"/>
        <v/>
      </c>
      <c r="L134" s="59" t="str">
        <f t="shared" si="22"/>
        <v/>
      </c>
      <c r="M134" s="50" t="str">
        <f t="shared" si="16"/>
        <v/>
      </c>
      <c r="N134" s="152" t="str">
        <f t="shared" si="17"/>
        <v/>
      </c>
      <c r="O134" s="60" t="str">
        <f t="shared" si="23"/>
        <v/>
      </c>
      <c r="P134" s="151" t="str">
        <f>IF('登録　様式2-2 '!G141="","",'登録　様式2-2 '!G141)</f>
        <v/>
      </c>
      <c r="Q134" s="88" t="str">
        <f t="shared" si="18"/>
        <v/>
      </c>
      <c r="R134" s="88" t="str">
        <f t="shared" si="19"/>
        <v/>
      </c>
      <c r="S134" s="139" t="str">
        <f t="shared" si="20"/>
        <v/>
      </c>
      <c r="Y134" s="9">
        <v>128</v>
      </c>
      <c r="Z134" s="8" t="s">
        <v>105</v>
      </c>
      <c r="AA134" s="29">
        <v>21</v>
      </c>
      <c r="AB134" s="8" t="s">
        <v>144</v>
      </c>
    </row>
    <row r="135" spans="1:28" x14ac:dyDescent="0.15">
      <c r="A135" s="19">
        <v>129</v>
      </c>
      <c r="B135" s="49" t="str">
        <f>IF('登録　様式2-2 '!C142="","",'登録　様式2-2 '!C142)</f>
        <v/>
      </c>
      <c r="C135" s="67" t="str">
        <f>IF('登録　様式2-2 '!J142="","",'登録　様式2-2 '!J142)</f>
        <v/>
      </c>
      <c r="D135" s="57" t="str">
        <f>IF('登録　様式2-2 '!D142="","",'登録　様式2-2 '!D142)</f>
        <v/>
      </c>
      <c r="E135" s="57" t="str">
        <f>IF('登録　様式2-2 '!E142="","",'登録　様式2-2 '!E142)</f>
        <v/>
      </c>
      <c r="F135" s="57" t="str">
        <f>IF(B135="","",'登録　様式2-2 '!K142)</f>
        <v/>
      </c>
      <c r="G135" s="50" t="str">
        <f>IF(B135="","",'登録　様式2-2 '!F142)</f>
        <v/>
      </c>
      <c r="H135" s="61" t="str">
        <f>IF(B135="","",'登録　様式2-2 '!L142)</f>
        <v/>
      </c>
      <c r="I135" s="50" t="str">
        <f>IF(B135="","",'登録　様式2-2 '!M142)</f>
        <v/>
      </c>
      <c r="J135" s="59" t="str">
        <f t="shared" si="21"/>
        <v/>
      </c>
      <c r="K135" s="50" t="str">
        <f t="shared" si="15"/>
        <v/>
      </c>
      <c r="L135" s="59" t="str">
        <f t="shared" si="22"/>
        <v/>
      </c>
      <c r="M135" s="50" t="str">
        <f t="shared" si="16"/>
        <v/>
      </c>
      <c r="N135" s="152" t="str">
        <f t="shared" si="17"/>
        <v/>
      </c>
      <c r="O135" s="60" t="str">
        <f t="shared" si="23"/>
        <v/>
      </c>
      <c r="P135" s="151" t="str">
        <f>IF('登録　様式2-2 '!G142="","",'登録　様式2-2 '!G142)</f>
        <v/>
      </c>
      <c r="Q135" s="88" t="str">
        <f t="shared" si="18"/>
        <v/>
      </c>
      <c r="R135" s="88" t="str">
        <f t="shared" si="19"/>
        <v/>
      </c>
      <c r="S135" s="139" t="str">
        <f t="shared" si="20"/>
        <v/>
      </c>
      <c r="Y135" s="9">
        <v>129</v>
      </c>
      <c r="Z135" s="8" t="s">
        <v>108</v>
      </c>
      <c r="AA135" s="29">
        <v>14</v>
      </c>
      <c r="AB135" s="8" t="s">
        <v>143</v>
      </c>
    </row>
    <row r="136" spans="1:28" x14ac:dyDescent="0.15">
      <c r="A136" s="19">
        <v>130</v>
      </c>
      <c r="B136" s="49" t="str">
        <f>IF('登録　様式2-2 '!C143="","",'登録　様式2-2 '!C143)</f>
        <v/>
      </c>
      <c r="C136" s="67" t="str">
        <f>IF('登録　様式2-2 '!J143="","",'登録　様式2-2 '!J143)</f>
        <v/>
      </c>
      <c r="D136" s="57" t="str">
        <f>IF('登録　様式2-2 '!D143="","",'登録　様式2-2 '!D143)</f>
        <v/>
      </c>
      <c r="E136" s="57" t="str">
        <f>IF('登録　様式2-2 '!E143="","",'登録　様式2-2 '!E143)</f>
        <v/>
      </c>
      <c r="F136" s="57" t="str">
        <f>IF(B136="","",'登録　様式2-2 '!K143)</f>
        <v/>
      </c>
      <c r="G136" s="50" t="str">
        <f>IF(B136="","",'登録　様式2-2 '!F143)</f>
        <v/>
      </c>
      <c r="H136" s="61" t="str">
        <f>IF(B136="","",'登録　様式2-2 '!L143)</f>
        <v/>
      </c>
      <c r="I136" s="50" t="str">
        <f>IF(B136="","",'登録　様式2-2 '!M143)</f>
        <v/>
      </c>
      <c r="J136" s="59" t="str">
        <f t="shared" si="21"/>
        <v/>
      </c>
      <c r="K136" s="50" t="str">
        <f t="shared" ref="K136:K156" si="24">IF(B136="","",$G$2)</f>
        <v/>
      </c>
      <c r="L136" s="59" t="str">
        <f t="shared" si="22"/>
        <v/>
      </c>
      <c r="M136" s="50" t="str">
        <f t="shared" ref="M136:M156" si="25">IF(L136="","","地域クラブ活動")</f>
        <v/>
      </c>
      <c r="N136" s="152" t="str">
        <f t="shared" ref="N136:N156" si="26">IF(B136="","",$O$2)</f>
        <v/>
      </c>
      <c r="O136" s="60" t="str">
        <f t="shared" si="23"/>
        <v/>
      </c>
      <c r="P136" s="151" t="str">
        <f>IF('登録　様式2-2 '!G143="","",'登録　様式2-2 '!G143)</f>
        <v/>
      </c>
      <c r="Q136" s="88" t="str">
        <f t="shared" ref="Q136:Q156" si="27">IF(B136="","",$K$1)</f>
        <v/>
      </c>
      <c r="R136" s="88" t="str">
        <f t="shared" ref="R136:R156" si="28">IF(B136="","",$O$1)</f>
        <v/>
      </c>
      <c r="S136" s="139" t="str">
        <f t="shared" ref="S136:S156" si="29">IF(B136="","",$K$2)</f>
        <v/>
      </c>
      <c r="Y136" s="9">
        <v>130</v>
      </c>
      <c r="Z136" s="8" t="s">
        <v>111</v>
      </c>
      <c r="AA136" s="29">
        <v>21</v>
      </c>
      <c r="AB136" s="8" t="s">
        <v>144</v>
      </c>
    </row>
    <row r="137" spans="1:28" x14ac:dyDescent="0.15">
      <c r="A137" s="19">
        <v>131</v>
      </c>
      <c r="B137" s="49" t="str">
        <f>IF('登録　様式2-2 '!C144="","",'登録　様式2-2 '!C144)</f>
        <v/>
      </c>
      <c r="C137" s="67" t="str">
        <f>IF('登録　様式2-2 '!J144="","",'登録　様式2-2 '!J144)</f>
        <v/>
      </c>
      <c r="D137" s="57" t="str">
        <f>IF('登録　様式2-2 '!D144="","",'登録　様式2-2 '!D144)</f>
        <v/>
      </c>
      <c r="E137" s="57" t="str">
        <f>IF('登録　様式2-2 '!E144="","",'登録　様式2-2 '!E144)</f>
        <v/>
      </c>
      <c r="F137" s="57" t="str">
        <f>IF(B137="","",'登録　様式2-2 '!K144)</f>
        <v/>
      </c>
      <c r="G137" s="50" t="str">
        <f>IF(B137="","",'登録　様式2-2 '!F144)</f>
        <v/>
      </c>
      <c r="H137" s="61" t="str">
        <f>IF(B137="","",'登録　様式2-2 '!L144)</f>
        <v/>
      </c>
      <c r="I137" s="50" t="str">
        <f>IF(B137="","",'登録　様式2-2 '!M144)</f>
        <v/>
      </c>
      <c r="J137" s="59" t="str">
        <f t="shared" si="21"/>
        <v/>
      </c>
      <c r="K137" s="50" t="str">
        <f t="shared" si="24"/>
        <v/>
      </c>
      <c r="L137" s="59" t="str">
        <f t="shared" si="22"/>
        <v/>
      </c>
      <c r="M137" s="50" t="str">
        <f t="shared" si="25"/>
        <v/>
      </c>
      <c r="N137" s="152" t="str">
        <f t="shared" si="26"/>
        <v/>
      </c>
      <c r="O137" s="60" t="str">
        <f t="shared" si="23"/>
        <v/>
      </c>
      <c r="P137" s="151" t="str">
        <f>IF('登録　様式2-2 '!G144="","",'登録　様式2-2 '!G144)</f>
        <v/>
      </c>
      <c r="Q137" s="88" t="str">
        <f t="shared" si="27"/>
        <v/>
      </c>
      <c r="R137" s="88" t="str">
        <f t="shared" si="28"/>
        <v/>
      </c>
      <c r="S137" s="139" t="str">
        <f t="shared" si="29"/>
        <v/>
      </c>
      <c r="Y137" s="9">
        <v>131</v>
      </c>
      <c r="Z137" s="8" t="s">
        <v>114</v>
      </c>
      <c r="AA137" s="29">
        <v>21</v>
      </c>
      <c r="AB137" s="8" t="s">
        <v>144</v>
      </c>
    </row>
    <row r="138" spans="1:28" x14ac:dyDescent="0.15">
      <c r="A138" s="19">
        <v>132</v>
      </c>
      <c r="B138" s="49" t="str">
        <f>IF('登録　様式2-2 '!C145="","",'登録　様式2-2 '!C145)</f>
        <v/>
      </c>
      <c r="C138" s="67" t="str">
        <f>IF('登録　様式2-2 '!J145="","",'登録　様式2-2 '!J145)</f>
        <v/>
      </c>
      <c r="D138" s="57" t="str">
        <f>IF('登録　様式2-2 '!D145="","",'登録　様式2-2 '!D145)</f>
        <v/>
      </c>
      <c r="E138" s="57" t="str">
        <f>IF('登録　様式2-2 '!E145="","",'登録　様式2-2 '!E145)</f>
        <v/>
      </c>
      <c r="F138" s="57" t="str">
        <f>IF(B138="","",'登録　様式2-2 '!K145)</f>
        <v/>
      </c>
      <c r="G138" s="50" t="str">
        <f>IF(B138="","",'登録　様式2-2 '!F145)</f>
        <v/>
      </c>
      <c r="H138" s="61" t="str">
        <f>IF(B138="","",'登録　様式2-2 '!L145)</f>
        <v/>
      </c>
      <c r="I138" s="50" t="str">
        <f>IF(B138="","",'登録　様式2-2 '!M145)</f>
        <v/>
      </c>
      <c r="J138" s="59" t="str">
        <f t="shared" si="21"/>
        <v/>
      </c>
      <c r="K138" s="50" t="str">
        <f t="shared" si="24"/>
        <v/>
      </c>
      <c r="L138" s="59" t="str">
        <f t="shared" si="22"/>
        <v/>
      </c>
      <c r="M138" s="50" t="str">
        <f t="shared" si="25"/>
        <v/>
      </c>
      <c r="N138" s="152" t="str">
        <f t="shared" si="26"/>
        <v/>
      </c>
      <c r="O138" s="60" t="str">
        <f t="shared" si="23"/>
        <v/>
      </c>
      <c r="P138" s="151" t="str">
        <f>IF('登録　様式2-2 '!G145="","",'登録　様式2-2 '!G145)</f>
        <v/>
      </c>
      <c r="Q138" s="88" t="str">
        <f t="shared" si="27"/>
        <v/>
      </c>
      <c r="R138" s="88" t="str">
        <f t="shared" si="28"/>
        <v/>
      </c>
      <c r="S138" s="139" t="str">
        <f t="shared" si="29"/>
        <v/>
      </c>
      <c r="Y138" s="9">
        <v>132</v>
      </c>
      <c r="Z138" s="8" t="s">
        <v>117</v>
      </c>
      <c r="AA138" s="29">
        <v>21</v>
      </c>
      <c r="AB138" s="8" t="s">
        <v>144</v>
      </c>
    </row>
    <row r="139" spans="1:28" x14ac:dyDescent="0.15">
      <c r="A139" s="19">
        <v>133</v>
      </c>
      <c r="B139" s="49" t="str">
        <f>IF('登録　様式2-2 '!C146="","",'登録　様式2-2 '!C146)</f>
        <v/>
      </c>
      <c r="C139" s="67" t="str">
        <f>IF('登録　様式2-2 '!J146="","",'登録　様式2-2 '!J146)</f>
        <v/>
      </c>
      <c r="D139" s="57" t="str">
        <f>IF('登録　様式2-2 '!D146="","",'登録　様式2-2 '!D146)</f>
        <v/>
      </c>
      <c r="E139" s="57" t="str">
        <f>IF('登録　様式2-2 '!E146="","",'登録　様式2-2 '!E146)</f>
        <v/>
      </c>
      <c r="F139" s="57" t="str">
        <f>IF(B139="","",'登録　様式2-2 '!K146)</f>
        <v/>
      </c>
      <c r="G139" s="50" t="str">
        <f>IF(B139="","",'登録　様式2-2 '!F146)</f>
        <v/>
      </c>
      <c r="H139" s="61" t="str">
        <f>IF(B139="","",'登録　様式2-2 '!L146)</f>
        <v/>
      </c>
      <c r="I139" s="50" t="str">
        <f>IF(B139="","",'登録　様式2-2 '!M146)</f>
        <v/>
      </c>
      <c r="J139" s="59" t="str">
        <f t="shared" si="21"/>
        <v/>
      </c>
      <c r="K139" s="50" t="str">
        <f t="shared" si="24"/>
        <v/>
      </c>
      <c r="L139" s="59" t="str">
        <f t="shared" si="22"/>
        <v/>
      </c>
      <c r="M139" s="50" t="str">
        <f t="shared" si="25"/>
        <v/>
      </c>
      <c r="N139" s="152" t="str">
        <f t="shared" si="26"/>
        <v/>
      </c>
      <c r="O139" s="60" t="str">
        <f t="shared" si="23"/>
        <v/>
      </c>
      <c r="P139" s="151" t="str">
        <f>IF('登録　様式2-2 '!G146="","",'登録　様式2-2 '!G146)</f>
        <v/>
      </c>
      <c r="Q139" s="88" t="str">
        <f t="shared" si="27"/>
        <v/>
      </c>
      <c r="R139" s="88" t="str">
        <f t="shared" si="28"/>
        <v/>
      </c>
      <c r="S139" s="139" t="str">
        <f t="shared" si="29"/>
        <v/>
      </c>
      <c r="Y139" s="9">
        <v>133</v>
      </c>
      <c r="Z139" s="8" t="s">
        <v>299</v>
      </c>
      <c r="AA139" s="29">
        <v>40</v>
      </c>
      <c r="AB139" s="8" t="s">
        <v>370</v>
      </c>
    </row>
    <row r="140" spans="1:28" x14ac:dyDescent="0.15">
      <c r="A140" s="19">
        <v>134</v>
      </c>
      <c r="B140" s="49" t="str">
        <f>IF('登録　様式2-2 '!C147="","",'登録　様式2-2 '!C147)</f>
        <v/>
      </c>
      <c r="C140" s="67" t="str">
        <f>IF('登録　様式2-2 '!J147="","",'登録　様式2-2 '!J147)</f>
        <v/>
      </c>
      <c r="D140" s="57" t="str">
        <f>IF('登録　様式2-2 '!D147="","",'登録　様式2-2 '!D147)</f>
        <v/>
      </c>
      <c r="E140" s="57" t="str">
        <f>IF('登録　様式2-2 '!E147="","",'登録　様式2-2 '!E147)</f>
        <v/>
      </c>
      <c r="F140" s="57" t="str">
        <f>IF(B140="","",'登録　様式2-2 '!K147)</f>
        <v/>
      </c>
      <c r="G140" s="50" t="str">
        <f>IF(B140="","",'登録　様式2-2 '!F147)</f>
        <v/>
      </c>
      <c r="H140" s="61" t="str">
        <f>IF(B140="","",'登録　様式2-2 '!L147)</f>
        <v/>
      </c>
      <c r="I140" s="50" t="str">
        <f>IF(B140="","",'登録　様式2-2 '!M147)</f>
        <v/>
      </c>
      <c r="J140" s="59" t="str">
        <f t="shared" si="21"/>
        <v/>
      </c>
      <c r="K140" s="50" t="str">
        <f t="shared" si="24"/>
        <v/>
      </c>
      <c r="L140" s="59" t="str">
        <f t="shared" si="22"/>
        <v/>
      </c>
      <c r="M140" s="50" t="str">
        <f t="shared" si="25"/>
        <v/>
      </c>
      <c r="N140" s="152" t="str">
        <f t="shared" si="26"/>
        <v/>
      </c>
      <c r="O140" s="60" t="str">
        <f t="shared" si="23"/>
        <v/>
      </c>
      <c r="P140" s="151" t="str">
        <f>IF('登録　様式2-2 '!G147="","",'登録　様式2-2 '!G147)</f>
        <v/>
      </c>
      <c r="Q140" s="88" t="str">
        <f t="shared" si="27"/>
        <v/>
      </c>
      <c r="R140" s="88" t="str">
        <f t="shared" si="28"/>
        <v/>
      </c>
      <c r="S140" s="139" t="str">
        <f t="shared" si="29"/>
        <v/>
      </c>
      <c r="Y140" s="9">
        <v>134</v>
      </c>
      <c r="Z140" s="8" t="s">
        <v>300</v>
      </c>
      <c r="AA140" s="29">
        <v>40</v>
      </c>
      <c r="AB140" s="8" t="s">
        <v>370</v>
      </c>
    </row>
    <row r="141" spans="1:28" x14ac:dyDescent="0.15">
      <c r="A141" s="19">
        <v>135</v>
      </c>
      <c r="B141" s="49" t="str">
        <f>IF('登録　様式2-2 '!C148="","",'登録　様式2-2 '!C148)</f>
        <v/>
      </c>
      <c r="C141" s="67" t="str">
        <f>IF('登録　様式2-2 '!J148="","",'登録　様式2-2 '!J148)</f>
        <v/>
      </c>
      <c r="D141" s="57" t="str">
        <f>IF('登録　様式2-2 '!D148="","",'登録　様式2-2 '!D148)</f>
        <v/>
      </c>
      <c r="E141" s="57" t="str">
        <f>IF('登録　様式2-2 '!E148="","",'登録　様式2-2 '!E148)</f>
        <v/>
      </c>
      <c r="F141" s="57" t="str">
        <f>IF(B141="","",'登録　様式2-2 '!K148)</f>
        <v/>
      </c>
      <c r="G141" s="50" t="str">
        <f>IF(B141="","",'登録　様式2-2 '!F148)</f>
        <v/>
      </c>
      <c r="H141" s="61" t="str">
        <f>IF(B141="","",'登録　様式2-2 '!L148)</f>
        <v/>
      </c>
      <c r="I141" s="50" t="str">
        <f>IF(B141="","",'登録　様式2-2 '!M148)</f>
        <v/>
      </c>
      <c r="J141" s="59" t="str">
        <f t="shared" si="21"/>
        <v/>
      </c>
      <c r="K141" s="50" t="str">
        <f t="shared" si="24"/>
        <v/>
      </c>
      <c r="L141" s="59" t="str">
        <f t="shared" si="22"/>
        <v/>
      </c>
      <c r="M141" s="50" t="str">
        <f t="shared" si="25"/>
        <v/>
      </c>
      <c r="N141" s="152" t="str">
        <f t="shared" si="26"/>
        <v/>
      </c>
      <c r="O141" s="60" t="str">
        <f t="shared" si="23"/>
        <v/>
      </c>
      <c r="P141" s="151" t="str">
        <f>IF('登録　様式2-2 '!G148="","",'登録　様式2-2 '!G148)</f>
        <v/>
      </c>
      <c r="Q141" s="88" t="str">
        <f t="shared" si="27"/>
        <v/>
      </c>
      <c r="R141" s="88" t="str">
        <f t="shared" si="28"/>
        <v/>
      </c>
      <c r="S141" s="139" t="str">
        <f t="shared" si="29"/>
        <v/>
      </c>
      <c r="Y141" s="9">
        <v>135</v>
      </c>
      <c r="Z141" s="8"/>
      <c r="AA141" s="29"/>
      <c r="AB141" s="8"/>
    </row>
    <row r="142" spans="1:28" x14ac:dyDescent="0.15">
      <c r="A142" s="19">
        <v>136</v>
      </c>
      <c r="B142" s="49" t="str">
        <f>IF('登録　様式2-2 '!C149="","",'登録　様式2-2 '!C149)</f>
        <v/>
      </c>
      <c r="C142" s="67" t="str">
        <f>IF('登録　様式2-2 '!J149="","",'登録　様式2-2 '!J149)</f>
        <v/>
      </c>
      <c r="D142" s="57" t="str">
        <f>IF('登録　様式2-2 '!D149="","",'登録　様式2-2 '!D149)</f>
        <v/>
      </c>
      <c r="E142" s="57" t="str">
        <f>IF('登録　様式2-2 '!E149="","",'登録　様式2-2 '!E149)</f>
        <v/>
      </c>
      <c r="F142" s="57" t="str">
        <f>IF(B142="","",'登録　様式2-2 '!K149)</f>
        <v/>
      </c>
      <c r="G142" s="50" t="str">
        <f>IF(B142="","",'登録　様式2-2 '!F149)</f>
        <v/>
      </c>
      <c r="H142" s="61" t="str">
        <f>IF(B142="","",'登録　様式2-2 '!L149)</f>
        <v/>
      </c>
      <c r="I142" s="50" t="str">
        <f>IF(B142="","",'登録　様式2-2 '!M149)</f>
        <v/>
      </c>
      <c r="J142" s="59" t="str">
        <f t="shared" si="21"/>
        <v/>
      </c>
      <c r="K142" s="50" t="str">
        <f t="shared" si="24"/>
        <v/>
      </c>
      <c r="L142" s="59" t="str">
        <f t="shared" si="22"/>
        <v/>
      </c>
      <c r="M142" s="50" t="str">
        <f t="shared" si="25"/>
        <v/>
      </c>
      <c r="N142" s="152" t="str">
        <f t="shared" si="26"/>
        <v/>
      </c>
      <c r="O142" s="60" t="str">
        <f t="shared" si="23"/>
        <v/>
      </c>
      <c r="P142" s="151" t="str">
        <f>IF('登録　様式2-2 '!G149="","",'登録　様式2-2 '!G149)</f>
        <v/>
      </c>
      <c r="Q142" s="88" t="str">
        <f t="shared" si="27"/>
        <v/>
      </c>
      <c r="R142" s="88" t="str">
        <f t="shared" si="28"/>
        <v/>
      </c>
      <c r="S142" s="139" t="str">
        <f t="shared" si="29"/>
        <v/>
      </c>
      <c r="Y142" s="9">
        <v>136</v>
      </c>
      <c r="Z142" s="8"/>
      <c r="AA142" s="29"/>
      <c r="AB142" s="8"/>
    </row>
    <row r="143" spans="1:28" x14ac:dyDescent="0.15">
      <c r="A143" s="19">
        <v>137</v>
      </c>
      <c r="B143" s="49" t="str">
        <f>IF('登録　様式2-2 '!C150="","",'登録　様式2-2 '!C150)</f>
        <v/>
      </c>
      <c r="C143" s="67" t="str">
        <f>IF('登録　様式2-2 '!J150="","",'登録　様式2-2 '!J150)</f>
        <v/>
      </c>
      <c r="D143" s="57" t="str">
        <f>IF('登録　様式2-2 '!D150="","",'登録　様式2-2 '!D150)</f>
        <v/>
      </c>
      <c r="E143" s="57" t="str">
        <f>IF('登録　様式2-2 '!E150="","",'登録　様式2-2 '!E150)</f>
        <v/>
      </c>
      <c r="F143" s="57" t="str">
        <f>IF(B143="","",'登録　様式2-2 '!K150)</f>
        <v/>
      </c>
      <c r="G143" s="50" t="str">
        <f>IF(B143="","",'登録　様式2-2 '!F150)</f>
        <v/>
      </c>
      <c r="H143" s="61" t="str">
        <f>IF(B143="","",'登録　様式2-2 '!L150)</f>
        <v/>
      </c>
      <c r="I143" s="50" t="str">
        <f>IF(B143="","",'登録　様式2-2 '!M150)</f>
        <v/>
      </c>
      <c r="J143" s="59" t="str">
        <f t="shared" si="21"/>
        <v/>
      </c>
      <c r="K143" s="50" t="str">
        <f t="shared" si="24"/>
        <v/>
      </c>
      <c r="L143" s="59" t="str">
        <f t="shared" si="22"/>
        <v/>
      </c>
      <c r="M143" s="50" t="str">
        <f t="shared" si="25"/>
        <v/>
      </c>
      <c r="N143" s="152" t="str">
        <f t="shared" si="26"/>
        <v/>
      </c>
      <c r="O143" s="60" t="str">
        <f t="shared" si="23"/>
        <v/>
      </c>
      <c r="P143" s="151" t="str">
        <f>IF('登録　様式2-2 '!G150="","",'登録　様式2-2 '!G150)</f>
        <v/>
      </c>
      <c r="Q143" s="88" t="str">
        <f t="shared" si="27"/>
        <v/>
      </c>
      <c r="R143" s="88" t="str">
        <f t="shared" si="28"/>
        <v/>
      </c>
      <c r="S143" s="139" t="str">
        <f t="shared" si="29"/>
        <v/>
      </c>
      <c r="Y143" s="9">
        <v>137</v>
      </c>
      <c r="Z143" s="8"/>
      <c r="AA143" s="29"/>
      <c r="AB143" s="8"/>
    </row>
    <row r="144" spans="1:28" x14ac:dyDescent="0.15">
      <c r="A144" s="19">
        <v>138</v>
      </c>
      <c r="B144" s="49" t="str">
        <f>IF('登録　様式2-2 '!C151="","",'登録　様式2-2 '!C151)</f>
        <v/>
      </c>
      <c r="C144" s="67" t="str">
        <f>IF('登録　様式2-2 '!J151="","",'登録　様式2-2 '!J151)</f>
        <v/>
      </c>
      <c r="D144" s="57" t="str">
        <f>IF('登録　様式2-2 '!D151="","",'登録　様式2-2 '!D151)</f>
        <v/>
      </c>
      <c r="E144" s="57" t="str">
        <f>IF('登録　様式2-2 '!E151="","",'登録　様式2-2 '!E151)</f>
        <v/>
      </c>
      <c r="F144" s="57" t="str">
        <f>IF(B144="","",'登録　様式2-2 '!K151)</f>
        <v/>
      </c>
      <c r="G144" s="50" t="str">
        <f>IF(B144="","",'登録　様式2-2 '!F151)</f>
        <v/>
      </c>
      <c r="H144" s="61" t="str">
        <f>IF(B144="","",'登録　様式2-2 '!L151)</f>
        <v/>
      </c>
      <c r="I144" s="50" t="str">
        <f>IF(B144="","",'登録　様式2-2 '!M151)</f>
        <v/>
      </c>
      <c r="J144" s="59" t="str">
        <f t="shared" si="21"/>
        <v/>
      </c>
      <c r="K144" s="50" t="str">
        <f t="shared" si="24"/>
        <v/>
      </c>
      <c r="L144" s="59" t="str">
        <f t="shared" si="22"/>
        <v/>
      </c>
      <c r="M144" s="50" t="str">
        <f t="shared" si="25"/>
        <v/>
      </c>
      <c r="N144" s="152" t="str">
        <f t="shared" si="26"/>
        <v/>
      </c>
      <c r="O144" s="60" t="str">
        <f t="shared" si="23"/>
        <v/>
      </c>
      <c r="P144" s="151" t="str">
        <f>IF('登録　様式2-2 '!G151="","",'登録　様式2-2 '!G151)</f>
        <v/>
      </c>
      <c r="Q144" s="88" t="str">
        <f t="shared" si="27"/>
        <v/>
      </c>
      <c r="R144" s="88" t="str">
        <f t="shared" si="28"/>
        <v/>
      </c>
      <c r="S144" s="139" t="str">
        <f t="shared" si="29"/>
        <v/>
      </c>
      <c r="Y144" s="9">
        <v>138</v>
      </c>
      <c r="Z144" s="8"/>
      <c r="AA144" s="29"/>
      <c r="AB144" s="8"/>
    </row>
    <row r="145" spans="1:28" x14ac:dyDescent="0.15">
      <c r="A145" s="19">
        <v>139</v>
      </c>
      <c r="B145" s="49" t="str">
        <f>IF('登録　様式2-2 '!C152="","",'登録　様式2-2 '!C152)</f>
        <v/>
      </c>
      <c r="C145" s="67" t="str">
        <f>IF('登録　様式2-2 '!J152="","",'登録　様式2-2 '!J152)</f>
        <v/>
      </c>
      <c r="D145" s="57" t="str">
        <f>IF('登録　様式2-2 '!D152="","",'登録　様式2-2 '!D152)</f>
        <v/>
      </c>
      <c r="E145" s="57" t="str">
        <f>IF('登録　様式2-2 '!E152="","",'登録　様式2-2 '!E152)</f>
        <v/>
      </c>
      <c r="F145" s="57" t="str">
        <f>IF(B145="","",'登録　様式2-2 '!K152)</f>
        <v/>
      </c>
      <c r="G145" s="50" t="str">
        <f>IF(B145="","",'登録　様式2-2 '!F152)</f>
        <v/>
      </c>
      <c r="H145" s="61" t="str">
        <f>IF(B145="","",'登録　様式2-2 '!L152)</f>
        <v/>
      </c>
      <c r="I145" s="50" t="str">
        <f>IF(B145="","",'登録　様式2-2 '!M152)</f>
        <v/>
      </c>
      <c r="J145" s="59" t="str">
        <f t="shared" si="21"/>
        <v/>
      </c>
      <c r="K145" s="50" t="str">
        <f t="shared" si="24"/>
        <v/>
      </c>
      <c r="L145" s="59" t="str">
        <f t="shared" si="22"/>
        <v/>
      </c>
      <c r="M145" s="50" t="str">
        <f t="shared" si="25"/>
        <v/>
      </c>
      <c r="N145" s="152" t="str">
        <f t="shared" si="26"/>
        <v/>
      </c>
      <c r="O145" s="60" t="str">
        <f t="shared" si="23"/>
        <v/>
      </c>
      <c r="P145" s="151" t="str">
        <f>IF('登録　様式2-2 '!G152="","",'登録　様式2-2 '!G152)</f>
        <v/>
      </c>
      <c r="Q145" s="88" t="str">
        <f t="shared" si="27"/>
        <v/>
      </c>
      <c r="R145" s="88" t="str">
        <f t="shared" si="28"/>
        <v/>
      </c>
      <c r="S145" s="139" t="str">
        <f t="shared" si="29"/>
        <v/>
      </c>
      <c r="Y145" s="9">
        <v>139</v>
      </c>
      <c r="Z145" s="8"/>
      <c r="AA145" s="29"/>
      <c r="AB145" s="8"/>
    </row>
    <row r="146" spans="1:28" x14ac:dyDescent="0.15">
      <c r="A146" s="19">
        <v>140</v>
      </c>
      <c r="B146" s="49" t="str">
        <f>IF('登録　様式2-2 '!C153="","",'登録　様式2-2 '!C153)</f>
        <v/>
      </c>
      <c r="C146" s="67" t="str">
        <f>IF('登録　様式2-2 '!J153="","",'登録　様式2-2 '!J153)</f>
        <v/>
      </c>
      <c r="D146" s="57" t="str">
        <f>IF('登録　様式2-2 '!D153="","",'登録　様式2-2 '!D153)</f>
        <v/>
      </c>
      <c r="E146" s="57" t="str">
        <f>IF('登録　様式2-2 '!E153="","",'登録　様式2-2 '!E153)</f>
        <v/>
      </c>
      <c r="F146" s="57" t="str">
        <f>IF(B146="","",'登録　様式2-2 '!K153)</f>
        <v/>
      </c>
      <c r="G146" s="50" t="str">
        <f>IF(B146="","",'登録　様式2-2 '!F153)</f>
        <v/>
      </c>
      <c r="H146" s="61" t="str">
        <f>IF(B146="","",'登録　様式2-2 '!L153)</f>
        <v/>
      </c>
      <c r="I146" s="50" t="str">
        <f>IF(B146="","",'登録　様式2-2 '!M153)</f>
        <v/>
      </c>
      <c r="J146" s="59" t="str">
        <f t="shared" si="21"/>
        <v/>
      </c>
      <c r="K146" s="50" t="str">
        <f t="shared" si="24"/>
        <v/>
      </c>
      <c r="L146" s="59" t="str">
        <f t="shared" si="22"/>
        <v/>
      </c>
      <c r="M146" s="50" t="str">
        <f t="shared" si="25"/>
        <v/>
      </c>
      <c r="N146" s="152" t="str">
        <f t="shared" si="26"/>
        <v/>
      </c>
      <c r="O146" s="60" t="str">
        <f t="shared" si="23"/>
        <v/>
      </c>
      <c r="P146" s="151" t="str">
        <f>IF('登録　様式2-2 '!G153="","",'登録　様式2-2 '!G153)</f>
        <v/>
      </c>
      <c r="Q146" s="88" t="str">
        <f t="shared" si="27"/>
        <v/>
      </c>
      <c r="R146" s="88" t="str">
        <f t="shared" si="28"/>
        <v/>
      </c>
      <c r="S146" s="139" t="str">
        <f t="shared" si="29"/>
        <v/>
      </c>
      <c r="Y146" s="9">
        <v>140</v>
      </c>
      <c r="Z146" s="8"/>
      <c r="AA146" s="29"/>
      <c r="AB146" s="8"/>
    </row>
    <row r="147" spans="1:28" x14ac:dyDescent="0.15">
      <c r="A147" s="19">
        <v>141</v>
      </c>
      <c r="B147" s="49" t="str">
        <f>IF('登録　様式2-2 '!C154="","",'登録　様式2-2 '!C154)</f>
        <v/>
      </c>
      <c r="C147" s="67" t="str">
        <f>IF('登録　様式2-2 '!J154="","",'登録　様式2-2 '!J154)</f>
        <v/>
      </c>
      <c r="D147" s="57" t="str">
        <f>IF('登録　様式2-2 '!D154="","",'登録　様式2-2 '!D154)</f>
        <v/>
      </c>
      <c r="E147" s="57" t="str">
        <f>IF('登録　様式2-2 '!E154="","",'登録　様式2-2 '!E154)</f>
        <v/>
      </c>
      <c r="F147" s="57" t="str">
        <f>IF(B147="","",'登録　様式2-2 '!K154)</f>
        <v/>
      </c>
      <c r="G147" s="50" t="str">
        <f>IF(B147="","",'登録　様式2-2 '!F154)</f>
        <v/>
      </c>
      <c r="H147" s="61" t="str">
        <f>IF(B147="","",'登録　様式2-2 '!L154)</f>
        <v/>
      </c>
      <c r="I147" s="50" t="str">
        <f>IF(B147="","",'登録　様式2-2 '!M154)</f>
        <v/>
      </c>
      <c r="J147" s="59" t="str">
        <f t="shared" si="21"/>
        <v/>
      </c>
      <c r="K147" s="50" t="str">
        <f t="shared" si="24"/>
        <v/>
      </c>
      <c r="L147" s="59" t="str">
        <f t="shared" si="22"/>
        <v/>
      </c>
      <c r="M147" s="50" t="str">
        <f t="shared" si="25"/>
        <v/>
      </c>
      <c r="N147" s="152" t="str">
        <f t="shared" si="26"/>
        <v/>
      </c>
      <c r="O147" s="60" t="str">
        <f t="shared" si="23"/>
        <v/>
      </c>
      <c r="P147" s="151" t="str">
        <f>IF('登録　様式2-2 '!G154="","",'登録　様式2-2 '!G154)</f>
        <v/>
      </c>
      <c r="Q147" s="88" t="str">
        <f t="shared" si="27"/>
        <v/>
      </c>
      <c r="R147" s="88" t="str">
        <f t="shared" si="28"/>
        <v/>
      </c>
      <c r="S147" s="139" t="str">
        <f t="shared" si="29"/>
        <v/>
      </c>
      <c r="Y147" s="9">
        <v>141</v>
      </c>
      <c r="Z147" s="8"/>
      <c r="AA147" s="29"/>
      <c r="AB147" s="8"/>
    </row>
    <row r="148" spans="1:28" x14ac:dyDescent="0.15">
      <c r="A148" s="19">
        <v>142</v>
      </c>
      <c r="B148" s="49" t="str">
        <f>IF('登録　様式2-2 '!C155="","",'登録　様式2-2 '!C155)</f>
        <v/>
      </c>
      <c r="C148" s="67" t="str">
        <f>IF('登録　様式2-2 '!J155="","",'登録　様式2-2 '!J155)</f>
        <v/>
      </c>
      <c r="D148" s="57" t="str">
        <f>IF('登録　様式2-2 '!D155="","",'登録　様式2-2 '!D155)</f>
        <v/>
      </c>
      <c r="E148" s="57" t="str">
        <f>IF('登録　様式2-2 '!E155="","",'登録　様式2-2 '!E155)</f>
        <v/>
      </c>
      <c r="F148" s="57" t="str">
        <f>IF(B148="","",'登録　様式2-2 '!K155)</f>
        <v/>
      </c>
      <c r="G148" s="50" t="str">
        <f>IF(B148="","",'登録　様式2-2 '!F155)</f>
        <v/>
      </c>
      <c r="H148" s="61" t="str">
        <f>IF(B148="","",'登録　様式2-2 '!L155)</f>
        <v/>
      </c>
      <c r="I148" s="50" t="str">
        <f>IF(B148="","",'登録　様式2-2 '!M155)</f>
        <v/>
      </c>
      <c r="J148" s="59" t="str">
        <f t="shared" si="21"/>
        <v/>
      </c>
      <c r="K148" s="50" t="str">
        <f t="shared" si="24"/>
        <v/>
      </c>
      <c r="L148" s="59" t="str">
        <f t="shared" si="22"/>
        <v/>
      </c>
      <c r="M148" s="50" t="str">
        <f t="shared" si="25"/>
        <v/>
      </c>
      <c r="N148" s="152" t="str">
        <f t="shared" si="26"/>
        <v/>
      </c>
      <c r="O148" s="60" t="str">
        <f t="shared" si="23"/>
        <v/>
      </c>
      <c r="P148" s="151" t="str">
        <f>IF('登録　様式2-2 '!G155="","",'登録　様式2-2 '!G155)</f>
        <v/>
      </c>
      <c r="Q148" s="88" t="str">
        <f t="shared" si="27"/>
        <v/>
      </c>
      <c r="R148" s="88" t="str">
        <f t="shared" si="28"/>
        <v/>
      </c>
      <c r="S148" s="139" t="str">
        <f t="shared" si="29"/>
        <v/>
      </c>
      <c r="Y148" s="9">
        <v>142</v>
      </c>
      <c r="Z148" s="8"/>
      <c r="AA148" s="29"/>
      <c r="AB148" s="8"/>
    </row>
    <row r="149" spans="1:28" x14ac:dyDescent="0.15">
      <c r="A149" s="19">
        <v>143</v>
      </c>
      <c r="B149" s="49" t="str">
        <f>IF('登録　様式2-2 '!C156="","",'登録　様式2-2 '!C156)</f>
        <v/>
      </c>
      <c r="C149" s="67" t="str">
        <f>IF('登録　様式2-2 '!J156="","",'登録　様式2-2 '!J156)</f>
        <v/>
      </c>
      <c r="D149" s="57" t="str">
        <f>IF('登録　様式2-2 '!D156="","",'登録　様式2-2 '!D156)</f>
        <v/>
      </c>
      <c r="E149" s="57" t="str">
        <f>IF('登録　様式2-2 '!E156="","",'登録　様式2-2 '!E156)</f>
        <v/>
      </c>
      <c r="F149" s="57" t="str">
        <f>IF(B149="","",'登録　様式2-2 '!K156)</f>
        <v/>
      </c>
      <c r="G149" s="50" t="str">
        <f>IF(B149="","",'登録　様式2-2 '!F156)</f>
        <v/>
      </c>
      <c r="H149" s="61" t="str">
        <f>IF(B149="","",'登録　様式2-2 '!L156)</f>
        <v/>
      </c>
      <c r="I149" s="50" t="str">
        <f>IF(B149="","",'登録　様式2-2 '!M156)</f>
        <v/>
      </c>
      <c r="J149" s="59" t="str">
        <f t="shared" si="21"/>
        <v/>
      </c>
      <c r="K149" s="50" t="str">
        <f t="shared" si="24"/>
        <v/>
      </c>
      <c r="L149" s="59" t="str">
        <f t="shared" si="22"/>
        <v/>
      </c>
      <c r="M149" s="50" t="str">
        <f t="shared" si="25"/>
        <v/>
      </c>
      <c r="N149" s="152" t="str">
        <f t="shared" si="26"/>
        <v/>
      </c>
      <c r="O149" s="60" t="str">
        <f t="shared" si="23"/>
        <v/>
      </c>
      <c r="P149" s="151" t="str">
        <f>IF('登録　様式2-2 '!G156="","",'登録　様式2-2 '!G156)</f>
        <v/>
      </c>
      <c r="Q149" s="88" t="str">
        <f t="shared" si="27"/>
        <v/>
      </c>
      <c r="R149" s="88" t="str">
        <f t="shared" si="28"/>
        <v/>
      </c>
      <c r="S149" s="139" t="str">
        <f t="shared" si="29"/>
        <v/>
      </c>
      <c r="Y149" s="9">
        <v>143</v>
      </c>
      <c r="Z149" s="8"/>
      <c r="AA149" s="29"/>
      <c r="AB149" s="8"/>
    </row>
    <row r="150" spans="1:28" x14ac:dyDescent="0.15">
      <c r="A150" s="19">
        <v>144</v>
      </c>
      <c r="B150" s="49" t="str">
        <f>IF('登録　様式2-2 '!C157="","",'登録　様式2-2 '!C157)</f>
        <v/>
      </c>
      <c r="C150" s="67" t="str">
        <f>IF('登録　様式2-2 '!J157="","",'登録　様式2-2 '!J157)</f>
        <v/>
      </c>
      <c r="D150" s="57" t="str">
        <f>IF('登録　様式2-2 '!D157="","",'登録　様式2-2 '!D157)</f>
        <v/>
      </c>
      <c r="E150" s="57" t="str">
        <f>IF('登録　様式2-2 '!E157="","",'登録　様式2-2 '!E157)</f>
        <v/>
      </c>
      <c r="F150" s="57" t="str">
        <f>IF(B150="","",'登録　様式2-2 '!K157)</f>
        <v/>
      </c>
      <c r="G150" s="50" t="str">
        <f>IF(B150="","",'登録　様式2-2 '!F157)</f>
        <v/>
      </c>
      <c r="H150" s="61" t="str">
        <f>IF(B150="","",'登録　様式2-2 '!L157)</f>
        <v/>
      </c>
      <c r="I150" s="50" t="str">
        <f>IF(B150="","",'登録　様式2-2 '!M157)</f>
        <v/>
      </c>
      <c r="J150" s="59" t="str">
        <f t="shared" si="21"/>
        <v/>
      </c>
      <c r="K150" s="50" t="str">
        <f t="shared" si="24"/>
        <v/>
      </c>
      <c r="L150" s="59" t="str">
        <f t="shared" si="22"/>
        <v/>
      </c>
      <c r="M150" s="50" t="str">
        <f t="shared" si="25"/>
        <v/>
      </c>
      <c r="N150" s="152" t="str">
        <f t="shared" si="26"/>
        <v/>
      </c>
      <c r="O150" s="60" t="str">
        <f t="shared" si="23"/>
        <v/>
      </c>
      <c r="P150" s="151" t="str">
        <f>IF('登録　様式2-2 '!G157="","",'登録　様式2-2 '!G157)</f>
        <v/>
      </c>
      <c r="Q150" s="88" t="str">
        <f t="shared" si="27"/>
        <v/>
      </c>
      <c r="R150" s="88" t="str">
        <f t="shared" si="28"/>
        <v/>
      </c>
      <c r="S150" s="139" t="str">
        <f t="shared" si="29"/>
        <v/>
      </c>
      <c r="Y150" s="9">
        <v>144</v>
      </c>
      <c r="Z150" s="8"/>
      <c r="AA150" s="29"/>
      <c r="AB150" s="8"/>
    </row>
    <row r="151" spans="1:28" ht="15" thickBot="1" x14ac:dyDescent="0.2">
      <c r="A151" s="19">
        <v>145</v>
      </c>
      <c r="B151" s="49" t="str">
        <f>IF('登録　様式2-2 '!C158="","",'登録　様式2-2 '!C158)</f>
        <v/>
      </c>
      <c r="C151" s="67" t="str">
        <f>IF('登録　様式2-2 '!J158="","",'登録　様式2-2 '!J158)</f>
        <v/>
      </c>
      <c r="D151" s="57" t="str">
        <f>IF('登録　様式2-2 '!D158="","",'登録　様式2-2 '!D158)</f>
        <v/>
      </c>
      <c r="E151" s="57" t="str">
        <f>IF('登録　様式2-2 '!E158="","",'登録　様式2-2 '!E158)</f>
        <v/>
      </c>
      <c r="F151" s="57" t="str">
        <f>IF(B151="","",'登録　様式2-2 '!K158)</f>
        <v/>
      </c>
      <c r="G151" s="50" t="str">
        <f>IF(B151="","",'登録　様式2-2 '!F158)</f>
        <v/>
      </c>
      <c r="H151" s="61" t="str">
        <f>IF(B151="","",'登録　様式2-2 '!L158)</f>
        <v/>
      </c>
      <c r="I151" s="50" t="str">
        <f>IF(B151="","",'登録　様式2-2 '!M158)</f>
        <v/>
      </c>
      <c r="J151" s="59" t="str">
        <f t="shared" si="21"/>
        <v/>
      </c>
      <c r="K151" s="50" t="str">
        <f t="shared" si="24"/>
        <v/>
      </c>
      <c r="L151" s="59" t="str">
        <f t="shared" si="22"/>
        <v/>
      </c>
      <c r="M151" s="50" t="str">
        <f t="shared" si="25"/>
        <v/>
      </c>
      <c r="N151" s="152" t="str">
        <f t="shared" si="26"/>
        <v/>
      </c>
      <c r="O151" s="60" t="str">
        <f t="shared" si="23"/>
        <v/>
      </c>
      <c r="P151" s="151" t="str">
        <f>IF('登録　様式2-2 '!G158="","",'登録　様式2-2 '!G158)</f>
        <v/>
      </c>
      <c r="Q151" s="88" t="str">
        <f t="shared" si="27"/>
        <v/>
      </c>
      <c r="R151" s="88" t="str">
        <f t="shared" si="28"/>
        <v/>
      </c>
      <c r="S151" s="139" t="str">
        <f t="shared" si="29"/>
        <v/>
      </c>
      <c r="Y151" s="9">
        <v>145</v>
      </c>
      <c r="Z151" s="8"/>
      <c r="AA151" s="30"/>
      <c r="AB151" s="11"/>
    </row>
    <row r="152" spans="1:28" x14ac:dyDescent="0.15">
      <c r="A152" s="19">
        <v>146</v>
      </c>
      <c r="B152" s="49" t="str">
        <f>IF('登録　様式2-2 '!C159="","",'登録　様式2-2 '!C159)</f>
        <v/>
      </c>
      <c r="C152" s="67" t="str">
        <f>IF('登録　様式2-2 '!J159="","",'登録　様式2-2 '!J159)</f>
        <v/>
      </c>
      <c r="D152" s="57" t="str">
        <f>IF('登録　様式2-2 '!D159="","",'登録　様式2-2 '!D159)</f>
        <v/>
      </c>
      <c r="E152" s="57" t="str">
        <f>IF('登録　様式2-2 '!E159="","",'登録　様式2-2 '!E159)</f>
        <v/>
      </c>
      <c r="F152" s="57" t="str">
        <f>IF(B152="","",'登録　様式2-2 '!K159)</f>
        <v/>
      </c>
      <c r="G152" s="50" t="str">
        <f>IF(B152="","",'登録　様式2-2 '!F159)</f>
        <v/>
      </c>
      <c r="H152" s="61" t="str">
        <f>IF(B152="","",'登録　様式2-2 '!L159)</f>
        <v/>
      </c>
      <c r="I152" s="50" t="str">
        <f>IF(B152="","",'登録　様式2-2 '!M159)</f>
        <v/>
      </c>
      <c r="J152" s="59" t="str">
        <f t="shared" si="21"/>
        <v/>
      </c>
      <c r="K152" s="50" t="str">
        <f t="shared" si="24"/>
        <v/>
      </c>
      <c r="L152" s="59" t="str">
        <f t="shared" si="22"/>
        <v/>
      </c>
      <c r="M152" s="50" t="str">
        <f t="shared" si="25"/>
        <v/>
      </c>
      <c r="N152" s="152" t="str">
        <f t="shared" si="26"/>
        <v/>
      </c>
      <c r="O152" s="60" t="str">
        <f t="shared" si="23"/>
        <v/>
      </c>
      <c r="P152" s="151" t="str">
        <f>IF('登録　様式2-2 '!G159="","",'登録　様式2-2 '!G159)</f>
        <v/>
      </c>
      <c r="Q152" s="88" t="str">
        <f t="shared" si="27"/>
        <v/>
      </c>
      <c r="R152" s="88" t="str">
        <f t="shared" si="28"/>
        <v/>
      </c>
      <c r="S152" s="139" t="str">
        <f t="shared" si="29"/>
        <v/>
      </c>
    </row>
    <row r="153" spans="1:28" x14ac:dyDescent="0.15">
      <c r="A153" s="19">
        <v>147</v>
      </c>
      <c r="B153" s="49" t="str">
        <f>IF('登録　様式2-2 '!C160="","",'登録　様式2-2 '!C160)</f>
        <v/>
      </c>
      <c r="C153" s="67" t="str">
        <f>IF('登録　様式2-2 '!J160="","",'登録　様式2-2 '!J160)</f>
        <v/>
      </c>
      <c r="D153" s="57" t="str">
        <f>IF('登録　様式2-2 '!D160="","",'登録　様式2-2 '!D160)</f>
        <v/>
      </c>
      <c r="E153" s="57" t="str">
        <f>IF('登録　様式2-2 '!E160="","",'登録　様式2-2 '!E160)</f>
        <v/>
      </c>
      <c r="F153" s="57" t="str">
        <f>IF(B153="","",'登録　様式2-2 '!K160)</f>
        <v/>
      </c>
      <c r="G153" s="50" t="str">
        <f>IF(B153="","",'登録　様式2-2 '!F160)</f>
        <v/>
      </c>
      <c r="H153" s="61" t="str">
        <f>IF(B153="","",'登録　様式2-2 '!L160)</f>
        <v/>
      </c>
      <c r="I153" s="50" t="str">
        <f>IF(B153="","",'登録　様式2-2 '!M160)</f>
        <v/>
      </c>
      <c r="J153" s="59" t="str">
        <f t="shared" si="21"/>
        <v/>
      </c>
      <c r="K153" s="50" t="str">
        <f t="shared" si="24"/>
        <v/>
      </c>
      <c r="L153" s="59" t="str">
        <f t="shared" si="22"/>
        <v/>
      </c>
      <c r="M153" s="50" t="str">
        <f t="shared" si="25"/>
        <v/>
      </c>
      <c r="N153" s="152" t="str">
        <f t="shared" si="26"/>
        <v/>
      </c>
      <c r="O153" s="60" t="str">
        <f t="shared" si="23"/>
        <v/>
      </c>
      <c r="P153" s="151" t="str">
        <f>IF('登録　様式2-2 '!G160="","",'登録　様式2-2 '!G160)</f>
        <v/>
      </c>
      <c r="Q153" s="88" t="str">
        <f t="shared" si="27"/>
        <v/>
      </c>
      <c r="R153" s="88" t="str">
        <f t="shared" si="28"/>
        <v/>
      </c>
      <c r="S153" s="139" t="str">
        <f t="shared" si="29"/>
        <v/>
      </c>
    </row>
    <row r="154" spans="1:28" x14ac:dyDescent="0.15">
      <c r="A154" s="19">
        <v>148</v>
      </c>
      <c r="B154" s="49" t="str">
        <f>IF('登録　様式2-2 '!C161="","",'登録　様式2-2 '!C161)</f>
        <v/>
      </c>
      <c r="C154" s="67" t="str">
        <f>IF('登録　様式2-2 '!J161="","",'登録　様式2-2 '!J161)</f>
        <v/>
      </c>
      <c r="D154" s="57" t="str">
        <f>IF('登録　様式2-2 '!D161="","",'登録　様式2-2 '!D161)</f>
        <v/>
      </c>
      <c r="E154" s="57" t="str">
        <f>IF('登録　様式2-2 '!E161="","",'登録　様式2-2 '!E161)</f>
        <v/>
      </c>
      <c r="F154" s="57" t="str">
        <f>IF(B154="","",'登録　様式2-2 '!K161)</f>
        <v/>
      </c>
      <c r="G154" s="50" t="str">
        <f>IF(B154="","",'登録　様式2-2 '!F161)</f>
        <v/>
      </c>
      <c r="H154" s="61" t="str">
        <f>IF(B154="","",'登録　様式2-2 '!L161)</f>
        <v/>
      </c>
      <c r="I154" s="50" t="str">
        <f>IF(B154="","",'登録　様式2-2 '!M161)</f>
        <v/>
      </c>
      <c r="J154" s="59" t="str">
        <f t="shared" si="21"/>
        <v/>
      </c>
      <c r="K154" s="50" t="str">
        <f t="shared" si="24"/>
        <v/>
      </c>
      <c r="L154" s="59" t="str">
        <f t="shared" si="22"/>
        <v/>
      </c>
      <c r="M154" s="50" t="str">
        <f t="shared" si="25"/>
        <v/>
      </c>
      <c r="N154" s="152" t="str">
        <f t="shared" si="26"/>
        <v/>
      </c>
      <c r="O154" s="60" t="str">
        <f t="shared" si="23"/>
        <v/>
      </c>
      <c r="P154" s="151" t="str">
        <f>IF('登録　様式2-2 '!G161="","",'登録　様式2-2 '!G161)</f>
        <v/>
      </c>
      <c r="Q154" s="88" t="str">
        <f t="shared" si="27"/>
        <v/>
      </c>
      <c r="R154" s="88" t="str">
        <f t="shared" si="28"/>
        <v/>
      </c>
      <c r="S154" s="139" t="str">
        <f t="shared" si="29"/>
        <v/>
      </c>
    </row>
    <row r="155" spans="1:28" x14ac:dyDescent="0.15">
      <c r="A155" s="19">
        <v>149</v>
      </c>
      <c r="B155" s="49" t="str">
        <f>IF('登録　様式2-2 '!C162="","",'登録　様式2-2 '!C162)</f>
        <v/>
      </c>
      <c r="C155" s="67" t="str">
        <f>IF('登録　様式2-2 '!J162="","",'登録　様式2-2 '!J162)</f>
        <v/>
      </c>
      <c r="D155" s="57" t="str">
        <f>IF('登録　様式2-2 '!D162="","",'登録　様式2-2 '!D162)</f>
        <v/>
      </c>
      <c r="E155" s="57" t="str">
        <f>IF('登録　様式2-2 '!E162="","",'登録　様式2-2 '!E162)</f>
        <v/>
      </c>
      <c r="F155" s="57" t="str">
        <f>IF(B155="","",'登録　様式2-2 '!K162)</f>
        <v/>
      </c>
      <c r="G155" s="50" t="str">
        <f>IF(B155="","",'登録　様式2-2 '!F162)</f>
        <v/>
      </c>
      <c r="H155" s="61" t="str">
        <f>IF(B155="","",'登録　様式2-2 '!L162)</f>
        <v/>
      </c>
      <c r="I155" s="50" t="str">
        <f>IF(B155="","",'登録　様式2-2 '!M162)</f>
        <v/>
      </c>
      <c r="J155" s="59" t="str">
        <f t="shared" si="21"/>
        <v/>
      </c>
      <c r="K155" s="50" t="str">
        <f t="shared" si="24"/>
        <v/>
      </c>
      <c r="L155" s="59" t="str">
        <f t="shared" si="22"/>
        <v/>
      </c>
      <c r="M155" s="50" t="str">
        <f t="shared" si="25"/>
        <v/>
      </c>
      <c r="N155" s="152" t="str">
        <f t="shared" si="26"/>
        <v/>
      </c>
      <c r="O155" s="60" t="str">
        <f t="shared" si="23"/>
        <v/>
      </c>
      <c r="P155" s="151" t="str">
        <f>IF('登録　様式2-2 '!G162="","",'登録　様式2-2 '!G162)</f>
        <v/>
      </c>
      <c r="Q155" s="88" t="str">
        <f t="shared" si="27"/>
        <v/>
      </c>
      <c r="R155" s="88" t="str">
        <f t="shared" si="28"/>
        <v/>
      </c>
      <c r="S155" s="139" t="str">
        <f t="shared" si="29"/>
        <v/>
      </c>
    </row>
    <row r="156" spans="1:28" ht="15" thickBot="1" x14ac:dyDescent="0.2">
      <c r="A156" s="21">
        <v>150</v>
      </c>
      <c r="B156" s="69" t="str">
        <f>IF('登録　様式2-2 '!C163="","",'登録　様式2-2 '!C163)</f>
        <v/>
      </c>
      <c r="C156" s="70" t="str">
        <f>IF('登録　様式2-2 '!J163="","",'登録　様式2-2 '!J163)</f>
        <v/>
      </c>
      <c r="D156" s="71" t="str">
        <f>IF('登録　様式2-2 '!D163="","",'登録　様式2-2 '!D163)</f>
        <v/>
      </c>
      <c r="E156" s="71" t="str">
        <f>IF('登録　様式2-2 '!E163="","",'登録　様式2-2 '!E163)</f>
        <v/>
      </c>
      <c r="F156" s="71" t="str">
        <f>IF(B156="","",'登録　様式2-2 '!K163)</f>
        <v/>
      </c>
      <c r="G156" s="51" t="str">
        <f>IF(B156="","",'登録　様式2-2 '!F163)</f>
        <v/>
      </c>
      <c r="H156" s="63" t="str">
        <f>IF(B156="","",'登録　様式2-2 '!L163)</f>
        <v/>
      </c>
      <c r="I156" s="51" t="str">
        <f>IF(B156="","",'登録　様式2-2 '!M163)</f>
        <v/>
      </c>
      <c r="J156" s="62" t="str">
        <f t="shared" ref="J156" si="30">IF(B156="","",$C$2)</f>
        <v/>
      </c>
      <c r="K156" s="51" t="str">
        <f t="shared" si="24"/>
        <v/>
      </c>
      <c r="L156" s="62" t="str">
        <f t="shared" ref="L156" si="31">IF(B156="","",2)</f>
        <v/>
      </c>
      <c r="M156" s="51" t="str">
        <f t="shared" si="25"/>
        <v/>
      </c>
      <c r="N156" s="150" t="str">
        <f t="shared" si="26"/>
        <v/>
      </c>
      <c r="O156" s="64" t="str">
        <f t="shared" ref="O156" si="32">IF(B156="","",$C$1)</f>
        <v/>
      </c>
      <c r="P156" s="149" t="str">
        <f>IF('登録　様式2-2 '!G163="","",'登録　様式2-2 '!G163)</f>
        <v/>
      </c>
      <c r="Q156" s="137" t="str">
        <f t="shared" si="27"/>
        <v/>
      </c>
      <c r="R156" s="137" t="str">
        <f t="shared" si="28"/>
        <v/>
      </c>
      <c r="S156" s="135" t="str">
        <f t="shared" si="29"/>
        <v/>
      </c>
    </row>
  </sheetData>
  <sheetProtection algorithmName="SHA-512" hashValue="gR2KkhwmwVMqrMblcqhH9PTeBeZ3bMyI7/Q8MMKIrXNhb08hPvl8+Aqsz4ul/07aYNbz1ejtw6Iou+r4r6QgMQ==" saltValue="85zlmsyTYW5DPSvG8io1lQ==" spinCount="100000" sheet="1" objects="1" scenarios="1"/>
  <mergeCells count="12">
    <mergeCell ref="W6:X6"/>
    <mergeCell ref="AC6:AD6"/>
    <mergeCell ref="AE6:AF6"/>
    <mergeCell ref="A1:B1"/>
    <mergeCell ref="A2:B2"/>
    <mergeCell ref="D2:F2"/>
    <mergeCell ref="Y3:AF5"/>
    <mergeCell ref="C1:G1"/>
    <mergeCell ref="H1:J1"/>
    <mergeCell ref="H2:J2"/>
    <mergeCell ref="L1:N1"/>
    <mergeCell ref="L2:N2"/>
  </mergeCells>
  <phoneticPr fontId="1"/>
  <printOptions horizontalCentered="1"/>
  <pageMargins left="0.70866141732283472" right="0.70866141732283472" top="0.74803149606299213" bottom="0.74803149606299213" header="1.1023622047244095" footer="0.31496062992125984"/>
  <pageSetup paperSize="9" scale="70" orientation="landscape" horizontalDpi="360" verticalDpi="360" r:id="rId1"/>
  <headerFooter>
    <oddHeader>&amp;R&amp;"ＭＳ ゴシック,標準"&amp;14&amp;P 枚目</oddHeader>
  </headerFooter>
  <rowBreaks count="1" manualBreakCount="1">
    <brk id="46" max="15" man="1"/>
  </rowBreaks>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C242-14FE-42FF-B2AC-17C3C300E8A8}">
  <dimension ref="A1:P31"/>
  <sheetViews>
    <sheetView zoomScaleNormal="100" workbookViewId="0">
      <selection sqref="A1:B1"/>
    </sheetView>
  </sheetViews>
  <sheetFormatPr defaultRowHeight="14.25" x14ac:dyDescent="0.4"/>
  <cols>
    <col min="1" max="2" width="4.625" style="41" customWidth="1"/>
    <col min="3" max="3" width="15.625" style="41" customWidth="1"/>
    <col min="4" max="4" width="3.5" style="41" bestFit="1" customWidth="1"/>
    <col min="5" max="5" width="5.5" style="41" customWidth="1"/>
    <col min="6" max="6" width="20.625" style="41" customWidth="1"/>
    <col min="7" max="8" width="9" style="41"/>
    <col min="9" max="9" width="4.75" style="41" customWidth="1"/>
    <col min="10" max="10" width="2.25" style="41" customWidth="1"/>
    <col min="11" max="11" width="79.125" style="41" customWidth="1"/>
    <col min="12" max="12" width="9" style="41"/>
    <col min="13" max="13" width="5.5" style="41" bestFit="1" customWidth="1"/>
    <col min="14" max="14" width="15.625" style="41" customWidth="1"/>
    <col min="15" max="15" width="16.125" style="41" bestFit="1" customWidth="1"/>
    <col min="16" max="16" width="22.75" style="41" hidden="1" customWidth="1"/>
    <col min="17" max="16384" width="9" style="41"/>
  </cols>
  <sheetData>
    <row r="1" spans="1:16" ht="24" customHeight="1" x14ac:dyDescent="0.4">
      <c r="A1" s="304" t="s">
        <v>390</v>
      </c>
      <c r="B1" s="305"/>
      <c r="H1" s="219"/>
      <c r="I1" s="219"/>
    </row>
    <row r="2" spans="1:16" ht="24" customHeight="1" x14ac:dyDescent="0.4">
      <c r="G2" s="310" t="s">
        <v>327</v>
      </c>
      <c r="H2" s="310"/>
      <c r="I2" s="310"/>
      <c r="J2" s="183"/>
    </row>
    <row r="3" spans="1:16" ht="24" customHeight="1" x14ac:dyDescent="0.4">
      <c r="H3" s="184"/>
      <c r="I3" s="184"/>
      <c r="J3" s="184"/>
    </row>
    <row r="4" spans="1:16" ht="24" customHeight="1" thickBot="1" x14ac:dyDescent="0.45">
      <c r="A4" s="283" t="s">
        <v>270</v>
      </c>
      <c r="B4" s="283"/>
      <c r="C4" s="283"/>
      <c r="D4" s="283"/>
      <c r="E4" s="283"/>
      <c r="F4" s="283"/>
    </row>
    <row r="5" spans="1:16" ht="24" customHeight="1" thickTop="1" x14ac:dyDescent="0.4">
      <c r="K5" s="185" t="s">
        <v>206</v>
      </c>
    </row>
    <row r="6" spans="1:16" ht="42" customHeight="1" x14ac:dyDescent="0.4">
      <c r="A6" s="284" t="s">
        <v>290</v>
      </c>
      <c r="B6" s="284"/>
      <c r="C6" s="284"/>
      <c r="D6" s="284"/>
      <c r="E6" s="284"/>
      <c r="F6" s="284"/>
      <c r="G6" s="284"/>
      <c r="H6" s="284"/>
      <c r="I6" s="284"/>
      <c r="J6" s="186"/>
      <c r="K6" s="289" t="s">
        <v>328</v>
      </c>
    </row>
    <row r="7" spans="1:16" ht="24" customHeight="1" x14ac:dyDescent="0.4">
      <c r="K7" s="289"/>
    </row>
    <row r="8" spans="1:16" ht="79.5" customHeight="1" x14ac:dyDescent="0.4">
      <c r="A8" s="285" t="s">
        <v>289</v>
      </c>
      <c r="B8" s="285"/>
      <c r="C8" s="285"/>
      <c r="D8" s="285"/>
      <c r="E8" s="285"/>
      <c r="F8" s="285"/>
      <c r="G8" s="285"/>
      <c r="H8" s="285"/>
      <c r="I8" s="285"/>
      <c r="J8" s="187"/>
      <c r="K8" s="289"/>
    </row>
    <row r="9" spans="1:16" ht="24" customHeight="1" thickBot="1" x14ac:dyDescent="0.45">
      <c r="K9" s="289"/>
    </row>
    <row r="10" spans="1:16" ht="24" customHeight="1" thickBot="1" x14ac:dyDescent="0.45">
      <c r="B10" s="309" t="s">
        <v>204</v>
      </c>
      <c r="C10" s="309"/>
      <c r="D10" s="309"/>
      <c r="E10" s="309"/>
      <c r="F10" s="309"/>
      <c r="G10" s="309"/>
      <c r="H10" s="309"/>
      <c r="K10" s="293" t="s">
        <v>386</v>
      </c>
      <c r="M10" s="200" t="s">
        <v>285</v>
      </c>
      <c r="N10" s="201"/>
      <c r="O10" s="202"/>
    </row>
    <row r="11" spans="1:16" ht="24" customHeight="1" thickBot="1" x14ac:dyDescent="0.45">
      <c r="K11" s="293"/>
      <c r="M11" s="74" t="s">
        <v>178</v>
      </c>
      <c r="N11" s="188" t="s">
        <v>248</v>
      </c>
      <c r="O11" s="75" t="s">
        <v>3</v>
      </c>
    </row>
    <row r="12" spans="1:16" ht="29.25" customHeight="1" x14ac:dyDescent="0.4">
      <c r="B12" s="204" t="s">
        <v>269</v>
      </c>
      <c r="C12" s="204"/>
      <c r="D12" s="286" t="str">
        <f>IF('団体基本情報（旧　様式１）'!D5="","",'団体基本情報（旧　様式１）'!D5)</f>
        <v/>
      </c>
      <c r="E12" s="286"/>
      <c r="F12" s="286"/>
      <c r="G12" s="286"/>
      <c r="H12" s="286"/>
      <c r="K12" s="293"/>
      <c r="M12" s="79">
        <v>11</v>
      </c>
      <c r="N12" s="118" t="s">
        <v>246</v>
      </c>
      <c r="O12" s="116" t="s">
        <v>140</v>
      </c>
      <c r="P12" s="41" t="str">
        <f>N12&amp;"("&amp;O12&amp;")"</f>
        <v>四国中央市(四国中央)</v>
      </c>
    </row>
    <row r="13" spans="1:16" ht="29.25" customHeight="1" x14ac:dyDescent="0.4">
      <c r="B13" s="204" t="s">
        <v>201</v>
      </c>
      <c r="C13" s="204"/>
      <c r="D13" s="306" t="str">
        <f>'団体基本情報（旧　様式１）'!E8</f>
        <v/>
      </c>
      <c r="E13" s="307"/>
      <c r="F13" s="308"/>
      <c r="G13" s="42" t="s">
        <v>2</v>
      </c>
      <c r="H13" s="189" t="str">
        <f>IF('団体基本情報（旧　様式１）'!G8="","",'団体基本情報（旧　様式１）'!G8)</f>
        <v/>
      </c>
      <c r="K13" s="45" t="s">
        <v>394</v>
      </c>
      <c r="M13" s="82">
        <v>12</v>
      </c>
      <c r="N13" s="72" t="s">
        <v>247</v>
      </c>
      <c r="O13" s="117" t="s">
        <v>141</v>
      </c>
      <c r="P13" s="41" t="str">
        <f t="shared" ref="P13:P31" si="0">N13&amp;"("&amp;O13&amp;")"</f>
        <v>新居浜市(新居浜)</v>
      </c>
    </row>
    <row r="14" spans="1:16" ht="29.25" customHeight="1" x14ac:dyDescent="0.4">
      <c r="B14" s="204" t="s">
        <v>192</v>
      </c>
      <c r="C14" s="204"/>
      <c r="D14" s="286" t="str">
        <f>IF('団体基本情報（旧　様式１）'!D9="","",'団体基本情報（旧　様式１）'!D9)</f>
        <v/>
      </c>
      <c r="E14" s="286"/>
      <c r="F14" s="286"/>
      <c r="G14" s="42" t="s">
        <v>199</v>
      </c>
      <c r="H14" s="189" t="str">
        <f>IF('団体基本情報（旧　様式１）'!G9="","",'団体基本情報（旧　様式１）'!G9)</f>
        <v/>
      </c>
      <c r="K14" s="133" t="s">
        <v>393</v>
      </c>
      <c r="M14" s="82">
        <v>13</v>
      </c>
      <c r="N14" s="72" t="s">
        <v>249</v>
      </c>
      <c r="O14" s="117" t="s">
        <v>142</v>
      </c>
      <c r="P14" s="41" t="str">
        <f t="shared" si="0"/>
        <v>西条市(西条)</v>
      </c>
    </row>
    <row r="15" spans="1:16" ht="29.25" customHeight="1" x14ac:dyDescent="0.4">
      <c r="B15" s="204" t="s">
        <v>238</v>
      </c>
      <c r="C15" s="204"/>
      <c r="D15" s="72" t="s">
        <v>200</v>
      </c>
      <c r="E15" s="287" t="str">
        <f>IF('団体基本情報（旧　様式１）'!E10:G10="","",'団体基本情報（旧　様式１）'!E10:G10)</f>
        <v/>
      </c>
      <c r="F15" s="288"/>
      <c r="G15" s="288"/>
      <c r="H15" s="288"/>
      <c r="K15" s="274" t="s">
        <v>329</v>
      </c>
      <c r="M15" s="82">
        <v>14</v>
      </c>
      <c r="N15" s="72" t="s">
        <v>284</v>
      </c>
      <c r="O15" s="212" t="s">
        <v>143</v>
      </c>
      <c r="P15" s="41" t="str">
        <f t="shared" si="0"/>
        <v>今治市(今治・越智)</v>
      </c>
    </row>
    <row r="16" spans="1:16" ht="29.25" customHeight="1" x14ac:dyDescent="0.4">
      <c r="B16" s="204"/>
      <c r="C16" s="204"/>
      <c r="D16" s="286" t="str">
        <f>IF('団体基本情報（旧　様式１）'!D11:G11="","",'団体基本情報（旧　様式１）'!D11:G11)</f>
        <v/>
      </c>
      <c r="E16" s="286"/>
      <c r="F16" s="286"/>
      <c r="G16" s="286"/>
      <c r="H16" s="286"/>
      <c r="K16" s="274"/>
      <c r="M16" s="82">
        <v>15</v>
      </c>
      <c r="N16" s="72" t="s">
        <v>271</v>
      </c>
      <c r="O16" s="213"/>
      <c r="P16" s="41" t="str">
        <f>N16&amp;"("&amp;O15&amp;")"</f>
        <v>上島町(今治・越智)</v>
      </c>
    </row>
    <row r="17" spans="1:16" ht="29.25" customHeight="1" x14ac:dyDescent="0.4">
      <c r="B17" s="204" t="s">
        <v>197</v>
      </c>
      <c r="C17" s="204"/>
      <c r="D17" s="286" t="str">
        <f>IF('団体基本情報（旧　様式１）'!D14:G14="","",'団体基本情報（旧　様式１）'!D14:G14)</f>
        <v/>
      </c>
      <c r="E17" s="286"/>
      <c r="F17" s="286"/>
      <c r="G17" s="286"/>
      <c r="H17" s="286"/>
      <c r="K17" s="274"/>
      <c r="M17" s="82">
        <v>21</v>
      </c>
      <c r="N17" s="72" t="s">
        <v>250</v>
      </c>
      <c r="O17" s="117" t="s">
        <v>144</v>
      </c>
      <c r="P17" s="41" t="str">
        <f t="shared" si="0"/>
        <v>松山市(松山)</v>
      </c>
    </row>
    <row r="18" spans="1:16" ht="29.25" customHeight="1" x14ac:dyDescent="0.4">
      <c r="B18" s="275" t="s">
        <v>287</v>
      </c>
      <c r="C18" s="276"/>
      <c r="D18" s="120"/>
      <c r="E18" s="245" t="str">
        <f>IF(D18="","",VLOOKUP(D18,M12:P31,4,1))</f>
        <v/>
      </c>
      <c r="F18" s="246"/>
      <c r="G18" s="246"/>
      <c r="H18" s="247"/>
      <c r="K18" s="274"/>
      <c r="M18" s="82">
        <v>22</v>
      </c>
      <c r="N18" s="72" t="s">
        <v>273</v>
      </c>
      <c r="O18" s="212" t="s">
        <v>243</v>
      </c>
      <c r="P18" s="41" t="str">
        <f t="shared" si="0"/>
        <v>東温市(東温・上浮穴)</v>
      </c>
    </row>
    <row r="19" spans="1:16" ht="29.25" customHeight="1" x14ac:dyDescent="0.4">
      <c r="B19" s="277" t="s">
        <v>288</v>
      </c>
      <c r="C19" s="278"/>
      <c r="D19" s="295"/>
      <c r="E19" s="296"/>
      <c r="F19" s="296"/>
      <c r="G19" s="296"/>
      <c r="H19" s="297"/>
      <c r="K19" s="274"/>
      <c r="M19" s="82">
        <v>23</v>
      </c>
      <c r="N19" s="72" t="s">
        <v>272</v>
      </c>
      <c r="O19" s="213"/>
      <c r="P19" s="41" t="str">
        <f>N19&amp;"("&amp;O18&amp;")"</f>
        <v>久万高原町(東温・上浮穴)</v>
      </c>
    </row>
    <row r="20" spans="1:16" ht="29.25" customHeight="1" x14ac:dyDescent="0.4">
      <c r="B20" s="279"/>
      <c r="C20" s="280"/>
      <c r="D20" s="298"/>
      <c r="E20" s="299"/>
      <c r="F20" s="299"/>
      <c r="G20" s="299"/>
      <c r="H20" s="300"/>
      <c r="K20" s="274"/>
      <c r="M20" s="82">
        <v>24</v>
      </c>
      <c r="N20" s="72" t="s">
        <v>278</v>
      </c>
      <c r="O20" s="212" t="s">
        <v>147</v>
      </c>
      <c r="P20" s="41" t="str">
        <f t="shared" si="0"/>
        <v>伊予市(伊予)</v>
      </c>
    </row>
    <row r="21" spans="1:16" ht="29.25" customHeight="1" x14ac:dyDescent="0.4">
      <c r="B21" s="279"/>
      <c r="C21" s="280"/>
      <c r="D21" s="298"/>
      <c r="E21" s="299"/>
      <c r="F21" s="299"/>
      <c r="G21" s="299"/>
      <c r="H21" s="300"/>
      <c r="K21" s="274"/>
      <c r="M21" s="82">
        <v>25</v>
      </c>
      <c r="N21" s="72" t="s">
        <v>274</v>
      </c>
      <c r="O21" s="214"/>
      <c r="P21" s="41" t="str">
        <f>N21&amp;"("&amp;O20&amp;")"</f>
        <v>松前町(伊予)</v>
      </c>
    </row>
    <row r="22" spans="1:16" ht="29.25" customHeight="1" x14ac:dyDescent="0.4">
      <c r="B22" s="281"/>
      <c r="C22" s="282"/>
      <c r="D22" s="301"/>
      <c r="E22" s="302"/>
      <c r="F22" s="302"/>
      <c r="G22" s="302"/>
      <c r="H22" s="303"/>
      <c r="K22" s="45" t="s">
        <v>387</v>
      </c>
      <c r="M22" s="82">
        <v>26</v>
      </c>
      <c r="N22" s="72" t="s">
        <v>275</v>
      </c>
      <c r="O22" s="213"/>
      <c r="P22" s="41" t="str">
        <f>N22&amp;"("&amp;O20&amp;")"</f>
        <v>砥部町(伊予)</v>
      </c>
    </row>
    <row r="23" spans="1:16" ht="29.25" customHeight="1" x14ac:dyDescent="0.4">
      <c r="A23" s="294"/>
      <c r="B23" s="294"/>
      <c r="C23" s="294"/>
      <c r="D23" s="294"/>
      <c r="E23" s="294"/>
      <c r="F23" s="294"/>
      <c r="G23" s="294"/>
      <c r="H23" s="294"/>
      <c r="I23" s="294"/>
      <c r="K23" s="290" t="s">
        <v>286</v>
      </c>
      <c r="M23" s="82">
        <v>31</v>
      </c>
      <c r="N23" s="72" t="s">
        <v>277</v>
      </c>
      <c r="O23" s="212" t="s">
        <v>244</v>
      </c>
      <c r="P23" s="41" t="str">
        <f t="shared" si="0"/>
        <v>大洲市(大洲・喜多)</v>
      </c>
    </row>
    <row r="24" spans="1:16" ht="29.25" customHeight="1" x14ac:dyDescent="0.4">
      <c r="A24" s="292" t="s">
        <v>395</v>
      </c>
      <c r="B24" s="292"/>
      <c r="C24" s="292"/>
      <c r="D24" s="292"/>
      <c r="E24" s="292"/>
      <c r="F24" s="292"/>
      <c r="G24" s="292"/>
      <c r="H24" s="292"/>
      <c r="I24" s="292"/>
      <c r="J24" s="190"/>
      <c r="K24" s="274"/>
      <c r="M24" s="82">
        <v>32</v>
      </c>
      <c r="N24" s="72" t="s">
        <v>276</v>
      </c>
      <c r="O24" s="213"/>
      <c r="P24" s="41" t="str">
        <f>N24&amp;"("&amp;O23&amp;")"</f>
        <v>内子町(大洲・喜多)</v>
      </c>
    </row>
    <row r="25" spans="1:16" ht="29.25" customHeight="1" thickBot="1" x14ac:dyDescent="0.45">
      <c r="A25" s="292"/>
      <c r="B25" s="292"/>
      <c r="C25" s="292"/>
      <c r="D25" s="292"/>
      <c r="E25" s="292"/>
      <c r="F25" s="292"/>
      <c r="G25" s="292"/>
      <c r="H25" s="292"/>
      <c r="I25" s="292"/>
      <c r="K25" s="291"/>
      <c r="M25" s="82">
        <v>33</v>
      </c>
      <c r="N25" s="72" t="s">
        <v>280</v>
      </c>
      <c r="O25" s="212" t="s">
        <v>245</v>
      </c>
      <c r="P25" s="41" t="str">
        <f t="shared" si="0"/>
        <v>八幡浜市(八幡浜・西宇和)</v>
      </c>
    </row>
    <row r="26" spans="1:16" ht="29.25" customHeight="1" thickTop="1" x14ac:dyDescent="0.4">
      <c r="M26" s="82">
        <v>34</v>
      </c>
      <c r="N26" s="72" t="s">
        <v>279</v>
      </c>
      <c r="O26" s="213"/>
      <c r="P26" s="41" t="str">
        <f>N26&amp;"("&amp;O25&amp;")"</f>
        <v>伊方町(八幡浜・西宇和)</v>
      </c>
    </row>
    <row r="27" spans="1:16" ht="29.25" customHeight="1" x14ac:dyDescent="0.4">
      <c r="M27" s="82">
        <v>35</v>
      </c>
      <c r="N27" s="72" t="s">
        <v>251</v>
      </c>
      <c r="O27" s="117" t="s">
        <v>152</v>
      </c>
      <c r="P27" s="41" t="str">
        <f t="shared" si="0"/>
        <v>西予市(西予)</v>
      </c>
    </row>
    <row r="28" spans="1:16" ht="29.25" customHeight="1" x14ac:dyDescent="0.4">
      <c r="M28" s="82">
        <v>36</v>
      </c>
      <c r="N28" s="72" t="s">
        <v>283</v>
      </c>
      <c r="O28" s="212" t="s">
        <v>252</v>
      </c>
      <c r="P28" s="41" t="str">
        <f t="shared" si="0"/>
        <v>宇和島市(宇和島・北宇和)</v>
      </c>
    </row>
    <row r="29" spans="1:16" ht="29.25" customHeight="1" x14ac:dyDescent="0.4">
      <c r="M29" s="115">
        <v>37</v>
      </c>
      <c r="N29" s="119" t="s">
        <v>281</v>
      </c>
      <c r="O29" s="214"/>
      <c r="P29" s="41" t="str">
        <f>N29&amp;"("&amp;O28&amp;")"</f>
        <v>鬼北町(宇和島・北宇和)</v>
      </c>
    </row>
    <row r="30" spans="1:16" ht="29.25" customHeight="1" x14ac:dyDescent="0.4">
      <c r="M30" s="115">
        <v>38</v>
      </c>
      <c r="N30" s="119" t="s">
        <v>282</v>
      </c>
      <c r="O30" s="213"/>
      <c r="P30" s="41" t="str">
        <f>N30&amp;"("&amp;O28&amp;")"</f>
        <v>松野町(宇和島・北宇和)</v>
      </c>
    </row>
    <row r="31" spans="1:16" ht="29.25" customHeight="1" thickBot="1" x14ac:dyDescent="0.45">
      <c r="M31" s="84">
        <v>39</v>
      </c>
      <c r="N31" s="191" t="s">
        <v>253</v>
      </c>
      <c r="O31" s="192" t="s">
        <v>155</v>
      </c>
      <c r="P31" s="41" t="str">
        <f t="shared" si="0"/>
        <v>愛南町(南宇和)</v>
      </c>
    </row>
  </sheetData>
  <sheetProtection algorithmName="SHA-512" hashValue="HU9WJrVtp52p5q4d70rjBega0hE6Ah+qLxv/caBV9mg4Zn+LsNYFSuln8s3yc9atRuaCcjETGib9rILNaCRM7g==" saltValue="y2uquSP3ai7d7SXLJJ2xtQ==" spinCount="100000" sheet="1" objects="1" scenarios="1" insertColumns="0" insertRows="0" deleteColumns="0" deleteRows="0" sort="0"/>
  <mergeCells count="35">
    <mergeCell ref="H1:I1"/>
    <mergeCell ref="A1:B1"/>
    <mergeCell ref="D13:F13"/>
    <mergeCell ref="D12:H12"/>
    <mergeCell ref="D14:F14"/>
    <mergeCell ref="B10:H10"/>
    <mergeCell ref="B13:C13"/>
    <mergeCell ref="B14:C14"/>
    <mergeCell ref="G2:I2"/>
    <mergeCell ref="O28:O30"/>
    <mergeCell ref="K6:K9"/>
    <mergeCell ref="M10:O10"/>
    <mergeCell ref="K23:K25"/>
    <mergeCell ref="A24:I25"/>
    <mergeCell ref="K10:K12"/>
    <mergeCell ref="O15:O16"/>
    <mergeCell ref="O18:O19"/>
    <mergeCell ref="O20:O22"/>
    <mergeCell ref="O23:O24"/>
    <mergeCell ref="O25:O26"/>
    <mergeCell ref="A23:I23"/>
    <mergeCell ref="D19:H22"/>
    <mergeCell ref="B12:C12"/>
    <mergeCell ref="D17:H17"/>
    <mergeCell ref="K15:K21"/>
    <mergeCell ref="B18:C18"/>
    <mergeCell ref="E18:H18"/>
    <mergeCell ref="B19:C22"/>
    <mergeCell ref="A4:F4"/>
    <mergeCell ref="A6:I6"/>
    <mergeCell ref="A8:I8"/>
    <mergeCell ref="B17:C17"/>
    <mergeCell ref="D16:H16"/>
    <mergeCell ref="E15:H15"/>
    <mergeCell ref="B15:C16"/>
  </mergeCells>
  <phoneticPr fontId="1"/>
  <dataValidations count="1">
    <dataValidation imeMode="off" allowBlank="1" showInputMessage="1" showErrorMessage="1" sqref="H14 E15:H15 D13 F17:H17 D17:E18" xr:uid="{BF154920-E63C-4576-B049-9B948FC50562}"/>
  </dataValidations>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9" max="2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BEFD4-9D6A-4118-8D98-76C325884928}">
  <dimension ref="A1:AK182"/>
  <sheetViews>
    <sheetView zoomScaleNormal="100" zoomScaleSheetLayoutView="80" workbookViewId="0">
      <selection activeCell="B2" sqref="B2:C2"/>
    </sheetView>
  </sheetViews>
  <sheetFormatPr defaultColWidth="9" defaultRowHeight="13.5" x14ac:dyDescent="0.4"/>
  <cols>
    <col min="1" max="1" width="4.75" style="89" customWidth="1"/>
    <col min="2" max="3" width="4.625" style="89" customWidth="1"/>
    <col min="4" max="4" width="17.375" style="89" customWidth="1"/>
    <col min="5" max="5" width="7.75" style="89" customWidth="1"/>
    <col min="6" max="6" width="9.5" style="89" customWidth="1"/>
    <col min="7" max="7" width="22.125" style="89" customWidth="1"/>
    <col min="8" max="8" width="9.5" style="89" bestFit="1" customWidth="1"/>
    <col min="9" max="9" width="14.875" style="89" customWidth="1"/>
    <col min="10" max="11" width="4.75" style="89" customWidth="1"/>
    <col min="12" max="12" width="108.375" style="89" customWidth="1"/>
    <col min="13" max="13" width="22.75" style="89" hidden="1" customWidth="1"/>
    <col min="14" max="14" width="14.875" style="89" hidden="1" customWidth="1"/>
    <col min="15" max="15" width="5" style="89" bestFit="1" customWidth="1"/>
    <col min="16" max="16" width="15.75" style="89" customWidth="1"/>
    <col min="17" max="17" width="15.75" style="89" hidden="1" customWidth="1"/>
    <col min="18" max="18" width="15.75" style="89" customWidth="1"/>
    <col min="19" max="19" width="20.625" style="89" customWidth="1"/>
    <col min="20" max="20" width="3.625" style="89" hidden="1" customWidth="1"/>
    <col min="21" max="21" width="20.625" style="89" hidden="1" customWidth="1"/>
    <col min="22" max="22" width="3.625" style="89" customWidth="1"/>
    <col min="23" max="23" width="20.625" style="89" customWidth="1"/>
    <col min="24" max="24" width="31.5" style="89" customWidth="1"/>
    <col min="25" max="25" width="20.625" style="89" customWidth="1"/>
    <col min="26" max="26" width="3.625" style="89" customWidth="1"/>
    <col min="27" max="27" width="20.625" style="89" customWidth="1"/>
    <col min="28" max="28" width="4.75" style="89" customWidth="1"/>
    <col min="29" max="29" width="5.5" style="89" customWidth="1"/>
    <col min="30" max="30" width="9.5" style="89" customWidth="1"/>
    <col min="31" max="31" width="9" style="89" customWidth="1"/>
    <col min="32" max="32" width="9" style="89"/>
    <col min="33" max="33" width="22.75" style="89" bestFit="1" customWidth="1"/>
    <col min="34" max="34" width="9" style="89"/>
    <col min="35" max="35" width="5" style="89" bestFit="1" customWidth="1"/>
    <col min="36" max="36" width="10.375" style="91" bestFit="1" customWidth="1"/>
    <col min="37" max="37" width="14.375" style="89" hidden="1" customWidth="1"/>
    <col min="38" max="38" width="14.375" style="89" bestFit="1" customWidth="1"/>
    <col min="39" max="39" width="9" style="89"/>
    <col min="40" max="40" width="15.125" style="89" customWidth="1"/>
    <col min="41" max="16384" width="9" style="89"/>
  </cols>
  <sheetData>
    <row r="1" spans="1:36" ht="27" customHeight="1" thickBot="1" x14ac:dyDescent="0.45">
      <c r="A1" s="317" t="s">
        <v>365</v>
      </c>
      <c r="B1" s="317"/>
      <c r="C1" s="317"/>
      <c r="D1" s="317"/>
      <c r="E1" s="317"/>
      <c r="F1" s="317"/>
      <c r="G1" s="317"/>
      <c r="H1" s="317"/>
      <c r="I1" s="317"/>
      <c r="J1" s="317"/>
      <c r="K1" s="148"/>
    </row>
    <row r="2" spans="1:36" ht="24.75" customHeight="1" thickTop="1" x14ac:dyDescent="0.4">
      <c r="A2" s="316" t="s">
        <v>358</v>
      </c>
      <c r="B2" s="234" t="s">
        <v>359</v>
      </c>
      <c r="C2" s="234"/>
      <c r="J2" s="316" t="s">
        <v>358</v>
      </c>
      <c r="L2" s="77" t="s">
        <v>206</v>
      </c>
      <c r="M2" s="170"/>
      <c r="N2" s="170"/>
      <c r="O2" s="170"/>
      <c r="P2" s="170"/>
      <c r="Q2" s="170"/>
      <c r="R2" s="170"/>
      <c r="S2" s="170"/>
      <c r="T2" s="170"/>
      <c r="U2" s="170"/>
      <c r="V2" s="170"/>
      <c r="W2" s="170"/>
    </row>
    <row r="3" spans="1:36" ht="19.5" customHeight="1" x14ac:dyDescent="0.4">
      <c r="A3" s="316"/>
      <c r="B3" s="146"/>
      <c r="C3" s="146"/>
      <c r="D3" s="146"/>
      <c r="E3" s="146"/>
      <c r="F3" s="146"/>
      <c r="G3" s="146"/>
      <c r="H3" s="319" t="s">
        <v>396</v>
      </c>
      <c r="I3" s="320"/>
      <c r="J3" s="316"/>
      <c r="L3" s="173" t="s">
        <v>230</v>
      </c>
      <c r="M3" s="171"/>
      <c r="N3" s="171"/>
      <c r="O3" s="171"/>
      <c r="P3" s="171"/>
      <c r="Q3" s="171"/>
      <c r="R3" s="171"/>
      <c r="S3" s="171"/>
      <c r="T3" s="171"/>
      <c r="U3" s="171"/>
      <c r="V3" s="171"/>
      <c r="W3" s="171"/>
    </row>
    <row r="4" spans="1:36" ht="22.5" customHeight="1" x14ac:dyDescent="0.4">
      <c r="A4" s="316"/>
      <c r="J4" s="316"/>
      <c r="K4" s="90"/>
      <c r="L4" s="174"/>
      <c r="M4" s="171"/>
      <c r="N4" s="171"/>
      <c r="O4" s="171"/>
      <c r="P4" s="171"/>
      <c r="Q4" s="171"/>
      <c r="R4" s="171"/>
      <c r="S4" s="171"/>
      <c r="T4" s="171"/>
      <c r="U4" s="171"/>
      <c r="V4" s="171"/>
      <c r="W4" s="171"/>
    </row>
    <row r="5" spans="1:36" ht="20.100000000000001" customHeight="1" x14ac:dyDescent="0.4">
      <c r="A5" s="316"/>
      <c r="B5" s="318" t="s">
        <v>203</v>
      </c>
      <c r="C5" s="318"/>
      <c r="D5" s="318"/>
      <c r="E5" s="318"/>
      <c r="F5" s="318"/>
      <c r="G5" s="318"/>
      <c r="H5" s="92"/>
      <c r="I5" s="93"/>
      <c r="J5" s="316"/>
      <c r="L5" s="311" t="s">
        <v>389</v>
      </c>
      <c r="M5" s="172"/>
      <c r="N5" s="172"/>
      <c r="O5" s="172"/>
      <c r="P5" s="172"/>
      <c r="Q5" s="172"/>
      <c r="R5" s="172"/>
      <c r="S5" s="172"/>
      <c r="T5" s="172"/>
      <c r="U5" s="172"/>
      <c r="V5" s="172"/>
      <c r="W5" s="172"/>
    </row>
    <row r="6" spans="1:36" ht="30" customHeight="1" x14ac:dyDescent="0.4">
      <c r="A6" s="316"/>
      <c r="J6" s="316"/>
      <c r="L6" s="311"/>
      <c r="M6" s="172"/>
      <c r="N6" s="172"/>
      <c r="O6" s="172"/>
      <c r="P6" s="172"/>
      <c r="Q6" s="172"/>
      <c r="R6" s="172"/>
      <c r="S6" s="172"/>
      <c r="T6" s="172"/>
      <c r="U6" s="172"/>
      <c r="V6" s="172"/>
      <c r="W6" s="172"/>
    </row>
    <row r="7" spans="1:36" ht="20.100000000000001" customHeight="1" x14ac:dyDescent="0.4">
      <c r="A7" s="316"/>
      <c r="B7" s="266" t="s">
        <v>364</v>
      </c>
      <c r="C7" s="266"/>
      <c r="D7" s="266"/>
      <c r="E7" s="266"/>
      <c r="F7" s="266"/>
      <c r="G7" s="266"/>
      <c r="H7" s="266"/>
      <c r="I7" s="266"/>
      <c r="J7" s="316"/>
      <c r="L7" s="311"/>
      <c r="M7" s="172"/>
      <c r="N7" s="172"/>
      <c r="O7" s="172"/>
      <c r="P7" s="172"/>
      <c r="Q7" s="172"/>
      <c r="R7" s="172"/>
      <c r="S7" s="172"/>
      <c r="T7" s="172"/>
      <c r="U7" s="172"/>
      <c r="V7" s="172"/>
      <c r="W7" s="172"/>
    </row>
    <row r="8" spans="1:36" ht="25.5" customHeight="1" x14ac:dyDescent="0.4">
      <c r="A8" s="316"/>
      <c r="J8" s="316"/>
      <c r="L8" s="311"/>
      <c r="M8" s="172"/>
      <c r="N8" s="172"/>
      <c r="O8" s="172"/>
      <c r="P8" s="172"/>
      <c r="Q8" s="172"/>
      <c r="R8" s="172"/>
      <c r="S8" s="172"/>
      <c r="T8" s="172"/>
      <c r="U8" s="172"/>
      <c r="V8" s="172"/>
      <c r="W8" s="172"/>
    </row>
    <row r="9" spans="1:36" ht="25.5" customHeight="1" x14ac:dyDescent="0.4">
      <c r="A9" s="316"/>
      <c r="D9" s="88" t="s">
        <v>260</v>
      </c>
      <c r="E9" s="313" t="str">
        <f>IF('団体基本情報（旧　様式１）'!$D$5="","",'団体基本情報（旧　様式１）'!$D$5)</f>
        <v/>
      </c>
      <c r="F9" s="313"/>
      <c r="G9" s="313"/>
      <c r="H9" s="313"/>
      <c r="I9" s="313"/>
      <c r="J9" s="316"/>
      <c r="L9" s="311"/>
      <c r="M9" s="172"/>
      <c r="N9" s="172"/>
      <c r="O9" s="172"/>
      <c r="P9" s="172"/>
      <c r="Q9" s="172"/>
      <c r="R9" s="172"/>
      <c r="S9" s="172"/>
      <c r="T9" s="172"/>
      <c r="U9" s="172"/>
      <c r="V9" s="172"/>
      <c r="W9" s="172"/>
    </row>
    <row r="10" spans="1:36" ht="25.5" customHeight="1" x14ac:dyDescent="0.4">
      <c r="A10" s="316"/>
      <c r="D10" s="88" t="s">
        <v>190</v>
      </c>
      <c r="E10" s="245" t="str">
        <f>IF('団体基本情報（旧　様式１）'!$E$8="","",('団体基本情報（旧　様式１）'!$E$8))</f>
        <v/>
      </c>
      <c r="F10" s="246"/>
      <c r="G10" s="247"/>
      <c r="H10" s="88" t="s">
        <v>4</v>
      </c>
      <c r="I10" s="167" t="str">
        <f>IF('団体基本情報（旧　様式１）'!$D$8="","",('団体基本情報（旧　様式１）'!$D$8))</f>
        <v/>
      </c>
      <c r="J10" s="316"/>
      <c r="L10" s="311"/>
      <c r="M10" s="172"/>
      <c r="N10" s="172"/>
      <c r="O10" s="172"/>
      <c r="P10" s="172"/>
      <c r="Q10" s="172"/>
      <c r="R10" s="172"/>
      <c r="S10" s="172"/>
      <c r="T10" s="172"/>
      <c r="U10" s="172"/>
      <c r="V10" s="172"/>
      <c r="W10" s="172"/>
    </row>
    <row r="11" spans="1:36" ht="25.5" customHeight="1" x14ac:dyDescent="0.4">
      <c r="A11" s="316"/>
      <c r="D11" s="88" t="s">
        <v>240</v>
      </c>
      <c r="E11" s="321" t="str">
        <f>IF('団体基本情報（旧　様式１）'!$D$16="","",('団体基本情報（旧　様式１）'!$D$16))</f>
        <v/>
      </c>
      <c r="F11" s="322"/>
      <c r="G11" s="322"/>
      <c r="H11" s="322"/>
      <c r="I11" s="323"/>
      <c r="J11" s="316"/>
      <c r="L11" s="311"/>
      <c r="M11" s="172"/>
      <c r="N11" s="172"/>
      <c r="O11" s="172"/>
      <c r="P11" s="172"/>
      <c r="Q11" s="172"/>
      <c r="R11" s="172"/>
      <c r="S11" s="172"/>
      <c r="T11" s="172"/>
      <c r="U11" s="172"/>
      <c r="V11" s="172"/>
      <c r="W11" s="172"/>
    </row>
    <row r="12" spans="1:36" ht="25.15" customHeight="1" thickBot="1" x14ac:dyDescent="0.45">
      <c r="A12" s="316"/>
      <c r="D12" s="88" t="s">
        <v>355</v>
      </c>
      <c r="E12" s="168" t="str">
        <f>IF('団体基本情報（旧　様式１）'!$D$17="","",('団体基本情報（旧　様式１）'!$D$17))</f>
        <v/>
      </c>
      <c r="F12" s="324" t="str">
        <f>IF('団体基本情報（旧　様式１）'!$E$17="","",('団体基本情報（旧　様式１）'!$E$17))</f>
        <v/>
      </c>
      <c r="G12" s="324"/>
      <c r="H12" s="324" t="str">
        <f>IF('団体基本情報（旧　様式１）'!$F$17="","",('団体基本情報（旧　様式１）'!$F$17))</f>
        <v/>
      </c>
      <c r="I12" s="325"/>
      <c r="J12" s="316"/>
      <c r="K12" s="169"/>
      <c r="L12" s="312"/>
      <c r="M12" s="172"/>
      <c r="N12" s="172"/>
      <c r="O12" s="172"/>
      <c r="P12" s="172"/>
      <c r="Q12" s="172"/>
      <c r="R12" s="172"/>
      <c r="S12" s="172"/>
      <c r="T12" s="172"/>
      <c r="U12" s="172"/>
      <c r="V12" s="172"/>
      <c r="W12" s="172"/>
    </row>
    <row r="13" spans="1:36" ht="25.15" customHeight="1" thickTop="1" x14ac:dyDescent="0.4">
      <c r="A13" s="316"/>
      <c r="D13" s="88" t="s">
        <v>268</v>
      </c>
      <c r="E13" s="313" t="str">
        <f>IF('団体基本情報（旧　様式１）'!$D$9="","",('団体基本情報（旧　様式１）'!$D$9))</f>
        <v/>
      </c>
      <c r="F13" s="313"/>
      <c r="G13" s="313"/>
      <c r="H13" s="313"/>
      <c r="I13" s="313"/>
      <c r="J13" s="316"/>
      <c r="K13" s="169"/>
      <c r="L13" s="169"/>
      <c r="M13" s="169"/>
      <c r="N13" s="169"/>
      <c r="O13" s="169"/>
    </row>
    <row r="14" spans="1:36" ht="20.100000000000001" customHeight="1" x14ac:dyDescent="0.4">
      <c r="A14" s="316"/>
      <c r="J14" s="316"/>
      <c r="M14" s="89" t="s">
        <v>2</v>
      </c>
      <c r="N14" s="89" t="s">
        <v>348</v>
      </c>
      <c r="AJ14" s="89"/>
    </row>
    <row r="15" spans="1:36" ht="20.100000000000001" customHeight="1" x14ac:dyDescent="0.4">
      <c r="A15" s="316"/>
      <c r="C15" s="242" t="s">
        <v>363</v>
      </c>
      <c r="D15" s="242"/>
      <c r="E15" s="242"/>
      <c r="F15" s="242"/>
      <c r="G15" s="242"/>
      <c r="H15" s="242"/>
      <c r="I15" s="242"/>
      <c r="J15" s="316"/>
      <c r="M15" s="89" t="s">
        <v>227</v>
      </c>
      <c r="N15" s="89" t="s">
        <v>294</v>
      </c>
      <c r="AJ15" s="89"/>
    </row>
    <row r="16" spans="1:36" ht="20.100000000000001" customHeight="1" x14ac:dyDescent="0.4">
      <c r="A16" s="316"/>
      <c r="J16" s="316"/>
      <c r="M16" s="89" t="s">
        <v>228</v>
      </c>
      <c r="N16" s="89" t="s">
        <v>347</v>
      </c>
      <c r="AJ16" s="89"/>
    </row>
    <row r="17" spans="1:36" ht="20.100000000000001" customHeight="1" x14ac:dyDescent="0.4">
      <c r="A17" s="316"/>
      <c r="B17" s="242" t="s">
        <v>362</v>
      </c>
      <c r="C17" s="242"/>
      <c r="D17" s="242"/>
      <c r="J17" s="316"/>
      <c r="N17" s="89" t="s">
        <v>345</v>
      </c>
      <c r="AJ17" s="89"/>
    </row>
    <row r="18" spans="1:36" ht="22.5" customHeight="1" x14ac:dyDescent="0.4">
      <c r="A18" s="316"/>
      <c r="B18" s="234" t="s">
        <v>189</v>
      </c>
      <c r="C18" s="234"/>
      <c r="D18" s="88" t="s">
        <v>0</v>
      </c>
      <c r="E18" s="88" t="s">
        <v>199</v>
      </c>
      <c r="F18" s="88" t="s">
        <v>348</v>
      </c>
      <c r="G18" s="88" t="s">
        <v>219</v>
      </c>
      <c r="H18" s="255" t="s">
        <v>361</v>
      </c>
      <c r="I18" s="256"/>
      <c r="J18" s="316"/>
      <c r="AJ18" s="89"/>
    </row>
    <row r="19" spans="1:36" ht="22.5" customHeight="1" x14ac:dyDescent="0.4">
      <c r="A19" s="316"/>
      <c r="B19" s="234">
        <v>1</v>
      </c>
      <c r="C19" s="234"/>
      <c r="D19" s="48"/>
      <c r="E19" s="48"/>
      <c r="F19" s="48"/>
      <c r="G19" s="48"/>
      <c r="H19" s="314"/>
      <c r="I19" s="315"/>
      <c r="J19" s="316"/>
      <c r="AJ19" s="89"/>
    </row>
    <row r="20" spans="1:36" ht="22.5" customHeight="1" x14ac:dyDescent="0.4">
      <c r="A20" s="316"/>
      <c r="B20" s="234">
        <v>2</v>
      </c>
      <c r="C20" s="234"/>
      <c r="D20" s="48"/>
      <c r="E20" s="48"/>
      <c r="F20" s="48"/>
      <c r="G20" s="48"/>
      <c r="H20" s="314"/>
      <c r="I20" s="315"/>
      <c r="J20" s="316"/>
      <c r="AJ20" s="89"/>
    </row>
    <row r="21" spans="1:36" ht="22.5" customHeight="1" x14ac:dyDescent="0.4">
      <c r="A21" s="316"/>
      <c r="B21" s="234">
        <v>3</v>
      </c>
      <c r="C21" s="234"/>
      <c r="D21" s="48"/>
      <c r="E21" s="48"/>
      <c r="F21" s="48"/>
      <c r="G21" s="48"/>
      <c r="H21" s="314"/>
      <c r="I21" s="315"/>
      <c r="J21" s="316"/>
      <c r="AJ21" s="89"/>
    </row>
    <row r="22" spans="1:36" ht="22.5" customHeight="1" x14ac:dyDescent="0.4">
      <c r="A22" s="316"/>
      <c r="B22" s="234">
        <v>4</v>
      </c>
      <c r="C22" s="234"/>
      <c r="D22" s="48"/>
      <c r="E22" s="48"/>
      <c r="F22" s="48"/>
      <c r="G22" s="48"/>
      <c r="H22" s="314"/>
      <c r="I22" s="315"/>
      <c r="J22" s="316"/>
      <c r="AJ22" s="89"/>
    </row>
    <row r="23" spans="1:36" ht="22.5" customHeight="1" x14ac:dyDescent="0.4">
      <c r="A23" s="316"/>
      <c r="B23" s="234">
        <v>5</v>
      </c>
      <c r="C23" s="234"/>
      <c r="D23" s="48"/>
      <c r="E23" s="48"/>
      <c r="F23" s="48"/>
      <c r="G23" s="48"/>
      <c r="H23" s="314"/>
      <c r="I23" s="315"/>
      <c r="J23" s="316"/>
      <c r="AJ23" s="89"/>
    </row>
    <row r="24" spans="1:36" ht="22.5" customHeight="1" x14ac:dyDescent="0.4">
      <c r="A24" s="316"/>
      <c r="B24" s="234">
        <v>6</v>
      </c>
      <c r="C24" s="234"/>
      <c r="D24" s="48"/>
      <c r="E24" s="48"/>
      <c r="F24" s="48"/>
      <c r="G24" s="48"/>
      <c r="H24" s="314"/>
      <c r="I24" s="315"/>
      <c r="J24" s="316"/>
      <c r="AJ24" s="89"/>
    </row>
    <row r="25" spans="1:36" ht="22.5" customHeight="1" x14ac:dyDescent="0.4">
      <c r="A25" s="316"/>
      <c r="B25" s="234">
        <v>7</v>
      </c>
      <c r="C25" s="234"/>
      <c r="D25" s="48"/>
      <c r="E25" s="48"/>
      <c r="F25" s="48"/>
      <c r="G25" s="48"/>
      <c r="H25" s="314"/>
      <c r="I25" s="315"/>
      <c r="J25" s="316"/>
      <c r="AJ25" s="89"/>
    </row>
    <row r="26" spans="1:36" ht="22.5" customHeight="1" x14ac:dyDescent="0.4">
      <c r="A26" s="316"/>
      <c r="B26" s="234">
        <v>8</v>
      </c>
      <c r="C26" s="234"/>
      <c r="D26" s="48"/>
      <c r="E26" s="48"/>
      <c r="F26" s="48"/>
      <c r="G26" s="48"/>
      <c r="H26" s="314"/>
      <c r="I26" s="315"/>
      <c r="J26" s="316"/>
      <c r="AJ26" s="89"/>
    </row>
    <row r="27" spans="1:36" ht="22.5" customHeight="1" x14ac:dyDescent="0.4">
      <c r="A27" s="316"/>
      <c r="B27" s="234">
        <v>9</v>
      </c>
      <c r="C27" s="234"/>
      <c r="D27" s="48"/>
      <c r="E27" s="48"/>
      <c r="F27" s="48"/>
      <c r="G27" s="48"/>
      <c r="H27" s="314"/>
      <c r="I27" s="315"/>
      <c r="J27" s="316"/>
      <c r="AJ27" s="89"/>
    </row>
    <row r="28" spans="1:36" ht="20.100000000000001" customHeight="1" x14ac:dyDescent="0.4">
      <c r="A28" s="316"/>
      <c r="B28" s="234">
        <v>10</v>
      </c>
      <c r="C28" s="234"/>
      <c r="D28" s="48"/>
      <c r="E28" s="48"/>
      <c r="F28" s="48"/>
      <c r="G28" s="48"/>
      <c r="H28" s="314"/>
      <c r="I28" s="315"/>
      <c r="J28" s="316"/>
      <c r="AJ28" s="89"/>
    </row>
    <row r="29" spans="1:36" ht="20.100000000000001" customHeight="1" x14ac:dyDescent="0.4">
      <c r="A29" s="316"/>
      <c r="B29" s="234">
        <v>11</v>
      </c>
      <c r="C29" s="234"/>
      <c r="D29" s="48"/>
      <c r="E29" s="48"/>
      <c r="F29" s="48"/>
      <c r="G29" s="48"/>
      <c r="H29" s="314"/>
      <c r="I29" s="315"/>
      <c r="J29" s="316"/>
      <c r="AJ29" s="89"/>
    </row>
    <row r="30" spans="1:36" ht="20.100000000000001" customHeight="1" x14ac:dyDescent="0.4">
      <c r="A30" s="316"/>
      <c r="B30" s="234">
        <v>12</v>
      </c>
      <c r="C30" s="234"/>
      <c r="D30" s="48"/>
      <c r="E30" s="48"/>
      <c r="F30" s="48"/>
      <c r="G30" s="48"/>
      <c r="H30" s="314"/>
      <c r="I30" s="315"/>
      <c r="J30" s="316"/>
      <c r="AJ30" s="89"/>
    </row>
    <row r="31" spans="1:36" ht="20.100000000000001" customHeight="1" x14ac:dyDescent="0.4">
      <c r="A31" s="316"/>
      <c r="B31" s="234">
        <v>13</v>
      </c>
      <c r="C31" s="234"/>
      <c r="D31" s="48"/>
      <c r="E31" s="48"/>
      <c r="F31" s="48"/>
      <c r="G31" s="48"/>
      <c r="H31" s="314"/>
      <c r="I31" s="315"/>
      <c r="J31" s="316"/>
      <c r="AJ31" s="89"/>
    </row>
    <row r="32" spans="1:36" ht="20.100000000000001" customHeight="1" x14ac:dyDescent="0.4">
      <c r="A32" s="316"/>
      <c r="B32" s="234">
        <v>14</v>
      </c>
      <c r="C32" s="234"/>
      <c r="D32" s="48"/>
      <c r="E32" s="48"/>
      <c r="F32" s="48"/>
      <c r="G32" s="48"/>
      <c r="H32" s="314"/>
      <c r="I32" s="315"/>
      <c r="J32" s="316"/>
      <c r="AJ32" s="89"/>
    </row>
    <row r="33" spans="1:36" ht="20.100000000000001" customHeight="1" x14ac:dyDescent="0.4">
      <c r="A33" s="316"/>
      <c r="B33" s="234">
        <v>15</v>
      </c>
      <c r="C33" s="234"/>
      <c r="D33" s="48"/>
      <c r="E33" s="48"/>
      <c r="F33" s="48"/>
      <c r="G33" s="48"/>
      <c r="H33" s="314"/>
      <c r="I33" s="315"/>
      <c r="J33" s="316"/>
      <c r="AJ33" s="89"/>
    </row>
    <row r="34" spans="1:36" ht="20.100000000000001" customHeight="1" x14ac:dyDescent="0.4">
      <c r="A34" s="316"/>
      <c r="J34" s="316"/>
      <c r="AJ34" s="89"/>
    </row>
    <row r="35" spans="1:36" ht="20.100000000000001" customHeight="1" x14ac:dyDescent="0.4">
      <c r="A35" s="316"/>
      <c r="J35" s="316"/>
      <c r="AJ35" s="89"/>
    </row>
    <row r="36" spans="1:36" ht="20.100000000000001" customHeight="1" x14ac:dyDescent="0.4">
      <c r="A36" s="316"/>
      <c r="J36" s="316"/>
      <c r="AJ36" s="89"/>
    </row>
    <row r="37" spans="1:36" ht="27" customHeight="1" x14ac:dyDescent="0.4">
      <c r="A37" s="316"/>
      <c r="B37" s="134"/>
      <c r="C37" s="134"/>
      <c r="D37" s="134"/>
      <c r="E37" s="134"/>
      <c r="F37" s="134"/>
      <c r="G37" s="134"/>
      <c r="H37" s="134"/>
      <c r="I37" s="134"/>
      <c r="J37" s="316"/>
      <c r="AJ37" s="89"/>
    </row>
    <row r="38" spans="1:36" ht="20.100000000000001" customHeight="1" x14ac:dyDescent="0.4">
      <c r="AJ38" s="89"/>
    </row>
    <row r="39" spans="1:36" ht="20.100000000000001" customHeight="1" x14ac:dyDescent="0.4">
      <c r="AJ39" s="89"/>
    </row>
    <row r="40" spans="1:36" ht="20.100000000000001" customHeight="1" x14ac:dyDescent="0.4">
      <c r="AJ40" s="89"/>
    </row>
    <row r="41" spans="1:36" ht="20.100000000000001" customHeight="1" x14ac:dyDescent="0.4">
      <c r="AJ41" s="89"/>
    </row>
    <row r="42" spans="1:36" ht="20.100000000000001" customHeight="1" x14ac:dyDescent="0.4">
      <c r="AJ42" s="89"/>
    </row>
    <row r="43" spans="1:36" ht="20.100000000000001" customHeight="1" x14ac:dyDescent="0.4">
      <c r="AJ43" s="89"/>
    </row>
    <row r="44" spans="1:36" ht="20.100000000000001" customHeight="1" x14ac:dyDescent="0.4">
      <c r="AJ44" s="89"/>
    </row>
    <row r="45" spans="1:36" ht="20.100000000000001" customHeight="1" x14ac:dyDescent="0.4">
      <c r="AJ45" s="89"/>
    </row>
    <row r="46" spans="1:36" ht="20.100000000000001" customHeight="1" x14ac:dyDescent="0.4">
      <c r="AJ46" s="89"/>
    </row>
    <row r="47" spans="1:36" ht="20.100000000000001" customHeight="1" x14ac:dyDescent="0.4">
      <c r="AJ47" s="89"/>
    </row>
    <row r="48" spans="1:36" ht="20.100000000000001" customHeight="1" x14ac:dyDescent="0.4">
      <c r="AJ48" s="89"/>
    </row>
    <row r="49" spans="22:36" ht="20.100000000000001" customHeight="1" x14ac:dyDescent="0.4">
      <c r="V49" s="91"/>
      <c r="AJ49" s="89"/>
    </row>
    <row r="50" spans="22:36" ht="20.100000000000001" customHeight="1" x14ac:dyDescent="0.4">
      <c r="Z50" s="91"/>
      <c r="AJ50" s="89"/>
    </row>
    <row r="51" spans="22:36" ht="20.100000000000001" customHeight="1" x14ac:dyDescent="0.4">
      <c r="Z51" s="91"/>
      <c r="AJ51" s="89"/>
    </row>
    <row r="52" spans="22:36" ht="20.100000000000001" customHeight="1" x14ac:dyDescent="0.4">
      <c r="Z52" s="91"/>
      <c r="AJ52" s="89"/>
    </row>
    <row r="53" spans="22:36" ht="20.100000000000001" customHeight="1" x14ac:dyDescent="0.4">
      <c r="Z53" s="91"/>
      <c r="AJ53" s="89"/>
    </row>
    <row r="54" spans="22:36" ht="20.100000000000001" customHeight="1" x14ac:dyDescent="0.4">
      <c r="Z54" s="91"/>
      <c r="AJ54" s="89"/>
    </row>
    <row r="55" spans="22:36" ht="20.100000000000001" customHeight="1" x14ac:dyDescent="0.4">
      <c r="Z55" s="91"/>
      <c r="AJ55" s="89"/>
    </row>
    <row r="56" spans="22:36" ht="20.100000000000001" customHeight="1" x14ac:dyDescent="0.4">
      <c r="Z56" s="91"/>
      <c r="AJ56" s="89"/>
    </row>
    <row r="57" spans="22:36" ht="20.100000000000001" customHeight="1" x14ac:dyDescent="0.4">
      <c r="Z57" s="91"/>
      <c r="AJ57" s="89"/>
    </row>
    <row r="58" spans="22:36" ht="20.100000000000001" customHeight="1" x14ac:dyDescent="0.4">
      <c r="Z58" s="91"/>
      <c r="AJ58" s="89"/>
    </row>
    <row r="59" spans="22:36" ht="20.100000000000001" customHeight="1" x14ac:dyDescent="0.4">
      <c r="Z59" s="91"/>
      <c r="AJ59" s="89"/>
    </row>
    <row r="60" spans="22:36" ht="20.100000000000001" customHeight="1" x14ac:dyDescent="0.4">
      <c r="Z60" s="91"/>
      <c r="AJ60" s="89"/>
    </row>
    <row r="61" spans="22:36" ht="20.100000000000001" customHeight="1" x14ac:dyDescent="0.4">
      <c r="Z61" s="91"/>
      <c r="AJ61" s="89"/>
    </row>
    <row r="62" spans="22:36" ht="20.100000000000001" customHeight="1" x14ac:dyDescent="0.4">
      <c r="AC62" s="91"/>
      <c r="AJ62" s="89"/>
    </row>
    <row r="63" spans="22:36" ht="20.100000000000001" customHeight="1" x14ac:dyDescent="0.4">
      <c r="AC63" s="91"/>
      <c r="AJ63" s="89"/>
    </row>
    <row r="64" spans="22:36" ht="20.100000000000001" customHeight="1" x14ac:dyDescent="0.4">
      <c r="AC64" s="91"/>
      <c r="AJ64" s="89"/>
    </row>
    <row r="65" spans="29:36" ht="20.100000000000001" customHeight="1" x14ac:dyDescent="0.4">
      <c r="AC65" s="91"/>
      <c r="AJ65" s="89"/>
    </row>
    <row r="66" spans="29:36" ht="20.100000000000001" customHeight="1" x14ac:dyDescent="0.4">
      <c r="AC66" s="91"/>
      <c r="AJ66" s="89"/>
    </row>
    <row r="67" spans="29:36" ht="20.100000000000001" customHeight="1" x14ac:dyDescent="0.4">
      <c r="AC67" s="91"/>
      <c r="AJ67" s="89"/>
    </row>
    <row r="68" spans="29:36" ht="20.100000000000001" customHeight="1" x14ac:dyDescent="0.4">
      <c r="AC68" s="91"/>
      <c r="AJ68" s="89"/>
    </row>
    <row r="69" spans="29:36" ht="20.100000000000001" customHeight="1" x14ac:dyDescent="0.4">
      <c r="AC69" s="91"/>
      <c r="AJ69" s="89"/>
    </row>
    <row r="70" spans="29:36" ht="20.100000000000001" customHeight="1" x14ac:dyDescent="0.4">
      <c r="AC70" s="91"/>
      <c r="AJ70" s="89"/>
    </row>
    <row r="71" spans="29:36" ht="20.100000000000001" customHeight="1" x14ac:dyDescent="0.4">
      <c r="AC71" s="91"/>
      <c r="AJ71" s="89"/>
    </row>
    <row r="72" spans="29:36" ht="20.100000000000001" customHeight="1" x14ac:dyDescent="0.4">
      <c r="AC72" s="91"/>
      <c r="AJ72" s="89"/>
    </row>
    <row r="73" spans="29:36" ht="20.100000000000001" customHeight="1" x14ac:dyDescent="0.4">
      <c r="AC73" s="91"/>
      <c r="AJ73" s="89"/>
    </row>
    <row r="74" spans="29:36" ht="20.100000000000001" customHeight="1" x14ac:dyDescent="0.4">
      <c r="AC74" s="91"/>
      <c r="AJ74" s="89"/>
    </row>
    <row r="75" spans="29:36" ht="20.100000000000001" customHeight="1" x14ac:dyDescent="0.4">
      <c r="AC75" s="91"/>
      <c r="AJ75" s="89"/>
    </row>
    <row r="76" spans="29:36" ht="20.100000000000001" customHeight="1" x14ac:dyDescent="0.4">
      <c r="AC76" s="91"/>
      <c r="AJ76" s="89"/>
    </row>
    <row r="77" spans="29:36" ht="20.100000000000001" customHeight="1" x14ac:dyDescent="0.4">
      <c r="AC77" s="91"/>
      <c r="AJ77" s="89"/>
    </row>
    <row r="78" spans="29:36" ht="20.100000000000001" customHeight="1" x14ac:dyDescent="0.4">
      <c r="AC78" s="91"/>
      <c r="AJ78" s="89"/>
    </row>
    <row r="79" spans="29:36" ht="20.100000000000001" customHeight="1" x14ac:dyDescent="0.4">
      <c r="AC79" s="91"/>
      <c r="AJ79" s="89"/>
    </row>
    <row r="80" spans="29:36" ht="20.100000000000001" customHeight="1" x14ac:dyDescent="0.4">
      <c r="AC80" s="91"/>
      <c r="AJ80" s="89"/>
    </row>
    <row r="81" spans="14:36" ht="20.100000000000001" customHeight="1" x14ac:dyDescent="0.4">
      <c r="AC81" s="91"/>
      <c r="AJ81" s="89"/>
    </row>
    <row r="82" spans="14:36" ht="20.100000000000001" customHeight="1" x14ac:dyDescent="0.4">
      <c r="N82" s="104"/>
    </row>
    <row r="83" spans="14:36" ht="20.100000000000001" customHeight="1" x14ac:dyDescent="0.4">
      <c r="N83" s="104"/>
    </row>
    <row r="84" spans="14:36" ht="20.100000000000001" customHeight="1" x14ac:dyDescent="0.4">
      <c r="N84" s="104"/>
    </row>
    <row r="85" spans="14:36" ht="20.100000000000001" customHeight="1" x14ac:dyDescent="0.4"/>
    <row r="86" spans="14:36" ht="20.100000000000001" customHeight="1" x14ac:dyDescent="0.4"/>
    <row r="87" spans="14:36" ht="20.100000000000001" customHeight="1" x14ac:dyDescent="0.4"/>
    <row r="88" spans="14:36" ht="20.100000000000001" customHeight="1" x14ac:dyDescent="0.4"/>
    <row r="89" spans="14:36" ht="20.100000000000001" customHeight="1" x14ac:dyDescent="0.4"/>
    <row r="90" spans="14:36" ht="20.100000000000001" customHeight="1" x14ac:dyDescent="0.4"/>
    <row r="91" spans="14:36" ht="20.100000000000001" customHeight="1" x14ac:dyDescent="0.4"/>
    <row r="92" spans="14:36" ht="20.100000000000001" customHeight="1" x14ac:dyDescent="0.4"/>
    <row r="93" spans="14:36" ht="20.100000000000001" customHeight="1" x14ac:dyDescent="0.4"/>
    <row r="94" spans="14:36" ht="20.100000000000001" customHeight="1" x14ac:dyDescent="0.4"/>
    <row r="95" spans="14:36" ht="20.100000000000001" customHeight="1" x14ac:dyDescent="0.4"/>
    <row r="96" spans="14:36" ht="20.100000000000001" customHeight="1" x14ac:dyDescent="0.4"/>
    <row r="97" spans="14:14" ht="20.100000000000001" customHeight="1" x14ac:dyDescent="0.4"/>
    <row r="98" spans="14:14" ht="20.100000000000001" customHeight="1" x14ac:dyDescent="0.4"/>
    <row r="99" spans="14:14" ht="20.100000000000001" customHeight="1" x14ac:dyDescent="0.4"/>
    <row r="100" spans="14:14" ht="20.100000000000001" customHeight="1" x14ac:dyDescent="0.4"/>
    <row r="101" spans="14:14" ht="20.100000000000001" customHeight="1" x14ac:dyDescent="0.4"/>
    <row r="102" spans="14:14" ht="20.100000000000001" customHeight="1" x14ac:dyDescent="0.4">
      <c r="N102" s="104"/>
    </row>
    <row r="103" spans="14:14" ht="20.100000000000001" customHeight="1" x14ac:dyDescent="0.4">
      <c r="N103" s="104"/>
    </row>
    <row r="104" spans="14:14" ht="20.100000000000001" customHeight="1" x14ac:dyDescent="0.4">
      <c r="N104" s="104"/>
    </row>
    <row r="105" spans="14:14" ht="20.100000000000001" customHeight="1" x14ac:dyDescent="0.4">
      <c r="N105" s="104"/>
    </row>
    <row r="106" spans="14:14" ht="20.100000000000001" customHeight="1" x14ac:dyDescent="0.4">
      <c r="N106" s="104"/>
    </row>
    <row r="107" spans="14:14" ht="20.100000000000001" customHeight="1" x14ac:dyDescent="0.4">
      <c r="N107" s="104"/>
    </row>
    <row r="108" spans="14:14" ht="20.100000000000001" customHeight="1" x14ac:dyDescent="0.4">
      <c r="N108" s="104"/>
    </row>
    <row r="109" spans="14:14" ht="20.100000000000001" customHeight="1" x14ac:dyDescent="0.4">
      <c r="N109" s="104"/>
    </row>
    <row r="110" spans="14:14" ht="20.100000000000001" customHeight="1" x14ac:dyDescent="0.4">
      <c r="N110" s="104"/>
    </row>
    <row r="111" spans="14:14" ht="20.100000000000001" customHeight="1" x14ac:dyDescent="0.4">
      <c r="N111" s="104"/>
    </row>
    <row r="112" spans="14:14" ht="20.100000000000001" customHeight="1" x14ac:dyDescent="0.4">
      <c r="N112" s="104"/>
    </row>
    <row r="113" spans="14:14" ht="20.100000000000001" customHeight="1" x14ac:dyDescent="0.4">
      <c r="N113" s="104"/>
    </row>
    <row r="114" spans="14:14" ht="20.100000000000001" customHeight="1" x14ac:dyDescent="0.4">
      <c r="N114" s="104"/>
    </row>
    <row r="115" spans="14:14" ht="20.100000000000001" customHeight="1" x14ac:dyDescent="0.4">
      <c r="N115" s="104"/>
    </row>
    <row r="116" spans="14:14" ht="20.100000000000001" customHeight="1" x14ac:dyDescent="0.4">
      <c r="N116" s="104"/>
    </row>
    <row r="117" spans="14:14" ht="20.100000000000001" customHeight="1" x14ac:dyDescent="0.4">
      <c r="N117" s="104"/>
    </row>
    <row r="118" spans="14:14" ht="20.100000000000001" customHeight="1" x14ac:dyDescent="0.4">
      <c r="N118" s="104"/>
    </row>
    <row r="119" spans="14:14" ht="20.100000000000001" customHeight="1" x14ac:dyDescent="0.4">
      <c r="N119" s="104"/>
    </row>
    <row r="120" spans="14:14" ht="20.100000000000001" customHeight="1" x14ac:dyDescent="0.4">
      <c r="N120" s="104"/>
    </row>
    <row r="121" spans="14:14" ht="20.100000000000001" customHeight="1" x14ac:dyDescent="0.4">
      <c r="N121" s="104"/>
    </row>
    <row r="122" spans="14:14" ht="20.100000000000001" customHeight="1" x14ac:dyDescent="0.4"/>
    <row r="123" spans="14:14" ht="20.100000000000001" customHeight="1" x14ac:dyDescent="0.4"/>
    <row r="124" spans="14:14" ht="20.100000000000001" customHeight="1" x14ac:dyDescent="0.4"/>
    <row r="125" spans="14:14" ht="20.100000000000001" customHeight="1" x14ac:dyDescent="0.4"/>
    <row r="126" spans="14:14" ht="20.100000000000001" customHeight="1" x14ac:dyDescent="0.4"/>
    <row r="127" spans="14:14" ht="20.100000000000001" customHeight="1" x14ac:dyDescent="0.4"/>
    <row r="128" spans="14:14" ht="20.100000000000001" customHeight="1" x14ac:dyDescent="0.4"/>
    <row r="129" spans="14:14" ht="20.100000000000001" customHeight="1" x14ac:dyDescent="0.4"/>
    <row r="130" spans="14:14" ht="20.100000000000001" customHeight="1" x14ac:dyDescent="0.4"/>
    <row r="131" spans="14:14" ht="20.100000000000001" customHeight="1" x14ac:dyDescent="0.4"/>
    <row r="132" spans="14:14" ht="20.100000000000001" customHeight="1" x14ac:dyDescent="0.4"/>
    <row r="133" spans="14:14" ht="20.100000000000001" customHeight="1" x14ac:dyDescent="0.4"/>
    <row r="134" spans="14:14" ht="20.100000000000001" customHeight="1" x14ac:dyDescent="0.4"/>
    <row r="135" spans="14:14" ht="20.100000000000001" customHeight="1" x14ac:dyDescent="0.4"/>
    <row r="136" spans="14:14" ht="20.100000000000001" customHeight="1" x14ac:dyDescent="0.4"/>
    <row r="137" spans="14:14" ht="20.100000000000001" customHeight="1" x14ac:dyDescent="0.4"/>
    <row r="138" spans="14:14" ht="20.100000000000001" customHeight="1" x14ac:dyDescent="0.4"/>
    <row r="139" spans="14:14" ht="20.100000000000001" customHeight="1" x14ac:dyDescent="0.4">
      <c r="N139" s="104"/>
    </row>
    <row r="140" spans="14:14" ht="20.100000000000001" customHeight="1" x14ac:dyDescent="0.4">
      <c r="N140" s="104"/>
    </row>
    <row r="141" spans="14:14" ht="20.100000000000001" customHeight="1" x14ac:dyDescent="0.4">
      <c r="N141" s="104"/>
    </row>
    <row r="142" spans="14:14" ht="20.100000000000001" customHeight="1" x14ac:dyDescent="0.4">
      <c r="N142" s="104"/>
    </row>
    <row r="143" spans="14:14" ht="20.100000000000001" customHeight="1" x14ac:dyDescent="0.4">
      <c r="N143" s="104"/>
    </row>
    <row r="144" spans="14:14" ht="20.100000000000001" customHeight="1" x14ac:dyDescent="0.4">
      <c r="N144" s="104"/>
    </row>
    <row r="145" spans="14:14" ht="20.100000000000001" customHeight="1" x14ac:dyDescent="0.4">
      <c r="N145" s="104"/>
    </row>
    <row r="146" spans="14:14" ht="20.100000000000001" customHeight="1" x14ac:dyDescent="0.4">
      <c r="N146" s="104"/>
    </row>
    <row r="147" spans="14:14" ht="20.100000000000001" customHeight="1" x14ac:dyDescent="0.4">
      <c r="N147" s="104"/>
    </row>
    <row r="148" spans="14:14" ht="20.100000000000001" customHeight="1" x14ac:dyDescent="0.4">
      <c r="N148" s="104"/>
    </row>
    <row r="149" spans="14:14" ht="20.100000000000001" customHeight="1" x14ac:dyDescent="0.4">
      <c r="N149" s="104"/>
    </row>
    <row r="150" spans="14:14" ht="20.100000000000001" customHeight="1" x14ac:dyDescent="0.4">
      <c r="N150" s="104"/>
    </row>
    <row r="151" spans="14:14" ht="20.100000000000001" customHeight="1" x14ac:dyDescent="0.4">
      <c r="N151" s="104"/>
    </row>
    <row r="152" spans="14:14" ht="20.100000000000001" customHeight="1" x14ac:dyDescent="0.4">
      <c r="N152" s="104"/>
    </row>
    <row r="153" spans="14:14" ht="20.100000000000001" customHeight="1" x14ac:dyDescent="0.4">
      <c r="N153" s="104"/>
    </row>
    <row r="154" spans="14:14" ht="20.100000000000001" customHeight="1" x14ac:dyDescent="0.4">
      <c r="N154" s="104"/>
    </row>
    <row r="155" spans="14:14" ht="20.100000000000001" customHeight="1" x14ac:dyDescent="0.4">
      <c r="N155" s="104"/>
    </row>
    <row r="156" spans="14:14" ht="20.100000000000001" customHeight="1" x14ac:dyDescent="0.4">
      <c r="N156" s="104"/>
    </row>
    <row r="157" spans="14:14" ht="20.100000000000001" customHeight="1" x14ac:dyDescent="0.4">
      <c r="N157" s="104"/>
    </row>
    <row r="158" spans="14:14" ht="20.100000000000001" customHeight="1" x14ac:dyDescent="0.4">
      <c r="N158" s="104"/>
    </row>
    <row r="159" spans="14:14" ht="20.100000000000001" customHeight="1" x14ac:dyDescent="0.4"/>
    <row r="160" spans="14:14"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25" customHeight="1" x14ac:dyDescent="0.4"/>
    <row r="168" ht="20.25" customHeight="1" x14ac:dyDescent="0.4"/>
    <row r="169" ht="20.25" customHeight="1" x14ac:dyDescent="0.4"/>
    <row r="170" ht="20.25" customHeight="1" x14ac:dyDescent="0.4"/>
    <row r="171" ht="20.25" customHeight="1" x14ac:dyDescent="0.4"/>
    <row r="172" ht="20.25" customHeight="1" x14ac:dyDescent="0.4"/>
    <row r="173" ht="20.25" customHeight="1" x14ac:dyDescent="0.4"/>
    <row r="174" ht="20.25" customHeight="1" x14ac:dyDescent="0.4"/>
    <row r="175" ht="20.25" customHeight="1" x14ac:dyDescent="0.4"/>
    <row r="176"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sheetData>
  <sheetProtection algorithmName="SHA-512" hashValue="uUSJ605GzkumSjtJXJxzpTBuySd+XkX5/lkYWvWCLmShjs14Pm+UN9FvysKGRe3KrUKlrDWNe7xfxncd1wbISg==" saltValue="m0GKy4j34ItKRQMik3X2eA==" spinCount="100000" sheet="1" objects="1" scenarios="1" insertColumns="0" insertRows="0" deleteColumns="0" deleteRows="0" sort="0"/>
  <mergeCells count="48">
    <mergeCell ref="A1:J1"/>
    <mergeCell ref="H19:I19"/>
    <mergeCell ref="H20:I20"/>
    <mergeCell ref="H21:I21"/>
    <mergeCell ref="H22:I22"/>
    <mergeCell ref="B19:C19"/>
    <mergeCell ref="B20:C20"/>
    <mergeCell ref="C15:I15"/>
    <mergeCell ref="B17:D17"/>
    <mergeCell ref="B18:C18"/>
    <mergeCell ref="B5:G5"/>
    <mergeCell ref="B2:C2"/>
    <mergeCell ref="H3:I3"/>
    <mergeCell ref="H18:I18"/>
    <mergeCell ref="E11:I11"/>
    <mergeCell ref="F12:G12"/>
    <mergeCell ref="H31:I31"/>
    <mergeCell ref="H32:I32"/>
    <mergeCell ref="H33:I33"/>
    <mergeCell ref="B30:C30"/>
    <mergeCell ref="H29:I29"/>
    <mergeCell ref="H30:I30"/>
    <mergeCell ref="A2:A37"/>
    <mergeCell ref="B31:C31"/>
    <mergeCell ref="B32:C32"/>
    <mergeCell ref="B33:C33"/>
    <mergeCell ref="B29:C29"/>
    <mergeCell ref="B26:C26"/>
    <mergeCell ref="B27:C27"/>
    <mergeCell ref="B28:C28"/>
    <mergeCell ref="H25:I25"/>
    <mergeCell ref="H26:I26"/>
    <mergeCell ref="H27:I27"/>
    <mergeCell ref="H28:I28"/>
    <mergeCell ref="B25:C25"/>
    <mergeCell ref="H24:I24"/>
    <mergeCell ref="B21:C21"/>
    <mergeCell ref="B22:C22"/>
    <mergeCell ref="B23:C23"/>
    <mergeCell ref="H23:I23"/>
    <mergeCell ref="L5:L12"/>
    <mergeCell ref="B7:I7"/>
    <mergeCell ref="E9:I9"/>
    <mergeCell ref="E10:G10"/>
    <mergeCell ref="B24:C24"/>
    <mergeCell ref="H12:I12"/>
    <mergeCell ref="E13:I13"/>
    <mergeCell ref="J2:J37"/>
  </mergeCells>
  <phoneticPr fontId="1"/>
  <dataValidations count="3">
    <dataValidation type="list" allowBlank="1" showInputMessage="1" showErrorMessage="1" sqref="F19:F33" xr:uid="{43D0CF8A-E582-4701-9520-78580727FE0F}">
      <formula1>$N$15:$N$17</formula1>
    </dataValidation>
    <dataValidation imeMode="off" allowBlank="1" showInputMessage="1" showErrorMessage="1" sqref="E11:E12 H3" xr:uid="{2649453B-9698-429E-B394-EC230E6AFD2B}"/>
    <dataValidation imeMode="hiragana" allowBlank="1" showInputMessage="1" showErrorMessage="1" sqref="D19:D33 E13 E9 I10 K9 G19:G33" xr:uid="{0202D4CF-A11B-45F3-AB5C-21D7300545FF}"/>
  </dataValidations>
  <printOptions horizontalCentered="1"/>
  <pageMargins left="0.70866141732283472" right="0.70866141732283472" top="0.74803149606299213" bottom="0.74803149606299213" header="0.9055118110236221" footer="0.31496062992125984"/>
  <pageSetup paperSize="9" scale="88" orientation="portrait" r:id="rId1"/>
  <headerFooter>
    <oddHeader xml:space="preserve">&amp;R&amp;"ＭＳ ゴシック,標準"&amp;14&amp;P 枚目&amp;"-,標準"&amp;11     </oddHeader>
  </headerFooter>
  <colBreaks count="2" manualBreakCount="2">
    <brk id="9" min="1" max="35" man="1"/>
    <brk id="15"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F69B-A7B8-460C-BC22-9A4E3B692CE0}">
  <dimension ref="A1:AR182"/>
  <sheetViews>
    <sheetView zoomScaleNormal="100" zoomScaleSheetLayoutView="80" workbookViewId="0">
      <selection activeCell="B2" sqref="B2:C2"/>
    </sheetView>
  </sheetViews>
  <sheetFormatPr defaultColWidth="9" defaultRowHeight="13.5" x14ac:dyDescent="0.4"/>
  <cols>
    <col min="1" max="1" width="4.75" style="89" customWidth="1"/>
    <col min="2" max="3" width="4.625" style="89" customWidth="1"/>
    <col min="4" max="4" width="17.375" style="89" customWidth="1"/>
    <col min="5" max="6" width="5.5" style="89" bestFit="1" customWidth="1"/>
    <col min="7" max="7" width="24.625" style="89" customWidth="1"/>
    <col min="8" max="8" width="9.5" style="89" bestFit="1" customWidth="1"/>
    <col min="9" max="9" width="18.125" style="89" customWidth="1"/>
    <col min="10" max="11" width="4.75" style="89" customWidth="1"/>
    <col min="12" max="12" width="22.625" style="89" bestFit="1" customWidth="1"/>
    <col min="13" max="13" width="9" style="89"/>
    <col min="14" max="14" width="3.5" style="89" hidden="1" customWidth="1"/>
    <col min="15" max="15" width="0" style="89" hidden="1" customWidth="1"/>
    <col min="16" max="17" width="9" style="89"/>
    <col min="18" max="18" width="3.625" style="89" customWidth="1"/>
    <col min="19" max="19" width="20.625" style="89" customWidth="1"/>
    <col min="20" max="20" width="3" style="89" hidden="1" customWidth="1"/>
    <col min="21" max="21" width="9" style="89" hidden="1" customWidth="1"/>
    <col min="22" max="22" width="3.625" style="89" customWidth="1"/>
    <col min="23" max="23" width="20.625" style="89" customWidth="1"/>
    <col min="24" max="24" width="3.625" style="89" customWidth="1"/>
    <col min="25" max="25" width="20.625" style="89" customWidth="1"/>
    <col min="26" max="26" width="3.625" style="89" customWidth="1"/>
    <col min="27" max="27" width="20.625" style="89" customWidth="1"/>
    <col min="28" max="28" width="3.625" style="89" customWidth="1"/>
    <col min="29" max="29" width="20.625" style="89" customWidth="1"/>
    <col min="30" max="30" width="3.625" style="89" customWidth="1"/>
    <col min="31" max="31" width="20.625" style="89" customWidth="1"/>
    <col min="32" max="32" width="3.625" style="89" customWidth="1"/>
    <col min="33" max="33" width="20.625" style="89" customWidth="1"/>
    <col min="34" max="34" width="4.75" style="89" customWidth="1"/>
    <col min="35" max="35" width="5.5" style="89" hidden="1" customWidth="1"/>
    <col min="36" max="36" width="9.5" style="89" hidden="1" customWidth="1"/>
    <col min="37" max="37" width="0" style="89" hidden="1" customWidth="1"/>
    <col min="38" max="38" width="9" style="89"/>
    <col min="39" max="39" width="22.75" style="89" bestFit="1" customWidth="1"/>
    <col min="40" max="40" width="9" style="89"/>
    <col min="41" max="41" width="5" style="89" bestFit="1" customWidth="1"/>
    <col min="42" max="42" width="15.625" style="91" customWidth="1"/>
    <col min="43" max="43" width="14.375" style="89" hidden="1" customWidth="1"/>
    <col min="44" max="44" width="15.625" style="89" customWidth="1"/>
    <col min="45" max="45" width="9" style="89"/>
    <col min="46" max="46" width="15.125" style="89" customWidth="1"/>
    <col min="47" max="16384" width="9" style="89"/>
  </cols>
  <sheetData>
    <row r="1" spans="1:44" ht="27" customHeight="1" thickBot="1" x14ac:dyDescent="0.45">
      <c r="A1" s="338" t="s">
        <v>360</v>
      </c>
      <c r="B1" s="338"/>
      <c r="C1" s="338"/>
      <c r="D1" s="338"/>
      <c r="E1" s="338"/>
      <c r="F1" s="338"/>
      <c r="G1" s="338"/>
      <c r="H1" s="338"/>
      <c r="I1" s="338"/>
      <c r="J1" s="338"/>
      <c r="K1" s="147"/>
    </row>
    <row r="2" spans="1:44" ht="24.75" customHeight="1" thickTop="1" x14ac:dyDescent="0.4">
      <c r="A2" s="316" t="s">
        <v>360</v>
      </c>
      <c r="B2" s="234" t="s">
        <v>391</v>
      </c>
      <c r="C2" s="234"/>
      <c r="J2" s="316" t="s">
        <v>360</v>
      </c>
      <c r="R2" s="226" t="s">
        <v>206</v>
      </c>
      <c r="S2" s="227"/>
      <c r="T2" s="227"/>
      <c r="U2" s="227"/>
      <c r="V2" s="227"/>
      <c r="W2" s="227"/>
      <c r="X2" s="227"/>
      <c r="Y2" s="227"/>
      <c r="Z2" s="227"/>
      <c r="AA2" s="227"/>
      <c r="AB2" s="228"/>
    </row>
    <row r="3" spans="1:44" ht="19.5" customHeight="1" x14ac:dyDescent="0.4">
      <c r="A3" s="316"/>
      <c r="B3" s="146"/>
      <c r="C3" s="146"/>
      <c r="D3" s="146"/>
      <c r="E3" s="146"/>
      <c r="F3" s="146"/>
      <c r="G3" s="146"/>
      <c r="H3" s="319" t="s">
        <v>357</v>
      </c>
      <c r="I3" s="320"/>
      <c r="J3" s="316"/>
      <c r="K3" s="90"/>
      <c r="L3" s="90"/>
      <c r="M3" s="90"/>
      <c r="N3" s="90"/>
      <c r="O3" s="90"/>
      <c r="P3" s="90"/>
      <c r="R3" s="230" t="s">
        <v>230</v>
      </c>
      <c r="S3" s="231"/>
      <c r="T3" s="231"/>
      <c r="U3" s="231"/>
      <c r="V3" s="231"/>
      <c r="W3" s="231"/>
      <c r="X3" s="231"/>
      <c r="Y3" s="231"/>
      <c r="Z3" s="231"/>
      <c r="AA3" s="231"/>
      <c r="AB3" s="232"/>
    </row>
    <row r="4" spans="1:44" ht="22.5" customHeight="1" x14ac:dyDescent="0.4">
      <c r="A4" s="316"/>
      <c r="J4" s="316"/>
      <c r="R4" s="230"/>
      <c r="S4" s="231"/>
      <c r="T4" s="231"/>
      <c r="U4" s="231"/>
      <c r="V4" s="231"/>
      <c r="W4" s="231"/>
      <c r="X4" s="231"/>
      <c r="Y4" s="231"/>
      <c r="Z4" s="231"/>
      <c r="AA4" s="231"/>
      <c r="AB4" s="232"/>
    </row>
    <row r="5" spans="1:44" ht="20.100000000000001" customHeight="1" x14ac:dyDescent="0.4">
      <c r="A5" s="316"/>
      <c r="B5" s="318" t="s">
        <v>203</v>
      </c>
      <c r="C5" s="318"/>
      <c r="D5" s="318"/>
      <c r="E5" s="318"/>
      <c r="F5" s="318"/>
      <c r="G5" s="318"/>
      <c r="H5" s="92"/>
      <c r="I5" s="93"/>
      <c r="J5" s="316"/>
      <c r="R5" s="236" t="s">
        <v>392</v>
      </c>
      <c r="S5" s="237"/>
      <c r="T5" s="237"/>
      <c r="U5" s="237"/>
      <c r="V5" s="237"/>
      <c r="W5" s="237"/>
      <c r="X5" s="237"/>
      <c r="Y5" s="237"/>
      <c r="Z5" s="237"/>
      <c r="AA5" s="237"/>
      <c r="AB5" s="238"/>
    </row>
    <row r="6" spans="1:44" ht="30" customHeight="1" x14ac:dyDescent="0.4">
      <c r="A6" s="316"/>
      <c r="J6" s="316"/>
      <c r="R6" s="236"/>
      <c r="S6" s="237"/>
      <c r="T6" s="237"/>
      <c r="U6" s="237"/>
      <c r="V6" s="237"/>
      <c r="W6" s="237"/>
      <c r="X6" s="237"/>
      <c r="Y6" s="237"/>
      <c r="Z6" s="237"/>
      <c r="AA6" s="237"/>
      <c r="AB6" s="238"/>
    </row>
    <row r="7" spans="1:44" ht="20.100000000000001" customHeight="1" x14ac:dyDescent="0.4">
      <c r="A7" s="316"/>
      <c r="B7" s="266" t="s">
        <v>356</v>
      </c>
      <c r="C7" s="266"/>
      <c r="D7" s="266"/>
      <c r="E7" s="266"/>
      <c r="F7" s="266"/>
      <c r="G7" s="266"/>
      <c r="H7" s="266"/>
      <c r="I7" s="266"/>
      <c r="J7" s="316"/>
      <c r="R7" s="236"/>
      <c r="S7" s="237"/>
      <c r="T7" s="237"/>
      <c r="U7" s="237"/>
      <c r="V7" s="237"/>
      <c r="W7" s="237"/>
      <c r="X7" s="237"/>
      <c r="Y7" s="237"/>
      <c r="Z7" s="237"/>
      <c r="AA7" s="237"/>
      <c r="AB7" s="238"/>
    </row>
    <row r="8" spans="1:44" ht="25.5" customHeight="1" x14ac:dyDescent="0.4">
      <c r="A8" s="316"/>
      <c r="J8" s="316"/>
      <c r="L8" s="91"/>
      <c r="R8" s="236"/>
      <c r="S8" s="237"/>
      <c r="T8" s="237"/>
      <c r="U8" s="237"/>
      <c r="V8" s="237"/>
      <c r="W8" s="237"/>
      <c r="X8" s="237"/>
      <c r="Y8" s="237"/>
      <c r="Z8" s="237"/>
      <c r="AA8" s="237"/>
      <c r="AB8" s="238"/>
    </row>
    <row r="9" spans="1:44" ht="25.5" customHeight="1" x14ac:dyDescent="0.4">
      <c r="A9" s="316"/>
      <c r="D9" s="88" t="s">
        <v>260</v>
      </c>
      <c r="E9" s="313" t="str">
        <f>IF('団体基本情報（旧　様式１）'!$D$5="","",'団体基本情報（旧　様式１）'!$D$5)</f>
        <v/>
      </c>
      <c r="F9" s="313"/>
      <c r="G9" s="313"/>
      <c r="H9" s="313"/>
      <c r="I9" s="313"/>
      <c r="J9" s="316"/>
      <c r="K9" s="242"/>
      <c r="L9" s="242"/>
      <c r="M9" s="242"/>
      <c r="N9" s="242"/>
      <c r="O9" s="242"/>
      <c r="P9" s="242"/>
      <c r="Q9" s="333"/>
      <c r="R9" s="236"/>
      <c r="S9" s="237"/>
      <c r="T9" s="237"/>
      <c r="U9" s="237"/>
      <c r="V9" s="237"/>
      <c r="W9" s="237"/>
      <c r="X9" s="237"/>
      <c r="Y9" s="237"/>
      <c r="Z9" s="237"/>
      <c r="AA9" s="237"/>
      <c r="AB9" s="238"/>
    </row>
    <row r="10" spans="1:44" ht="25.5" customHeight="1" x14ac:dyDescent="0.4">
      <c r="A10" s="316"/>
      <c r="D10" s="88" t="s">
        <v>190</v>
      </c>
      <c r="E10" s="245" t="str">
        <f>IF('団体基本情報（旧　様式１）'!$E$8="","",('団体基本情報（旧　様式１）'!$E$8))</f>
        <v/>
      </c>
      <c r="F10" s="246"/>
      <c r="G10" s="247"/>
      <c r="H10" s="88" t="s">
        <v>4</v>
      </c>
      <c r="I10" s="167" t="str">
        <f>IF('団体基本情報（旧　様式１）'!$D$8="","",('団体基本情報（旧　様式１）'!$D$8))</f>
        <v/>
      </c>
      <c r="J10" s="316"/>
      <c r="K10" s="242"/>
      <c r="L10" s="242"/>
      <c r="M10" s="242"/>
      <c r="N10" s="242"/>
      <c r="O10" s="242"/>
      <c r="P10" s="242"/>
      <c r="Q10" s="333"/>
      <c r="R10" s="236"/>
      <c r="S10" s="237"/>
      <c r="T10" s="237"/>
      <c r="U10" s="237"/>
      <c r="V10" s="237"/>
      <c r="W10" s="237"/>
      <c r="X10" s="237"/>
      <c r="Y10" s="237"/>
      <c r="Z10" s="237"/>
      <c r="AA10" s="237"/>
      <c r="AB10" s="238"/>
    </row>
    <row r="11" spans="1:44" ht="25.5" customHeight="1" x14ac:dyDescent="0.4">
      <c r="A11" s="316"/>
      <c r="D11" s="88" t="s">
        <v>240</v>
      </c>
      <c r="E11" s="321" t="str">
        <f>IF('団体基本情報（旧　様式１）'!$D$16="","",('団体基本情報（旧　様式１）'!$D$16))</f>
        <v/>
      </c>
      <c r="F11" s="322"/>
      <c r="G11" s="322"/>
      <c r="H11" s="322"/>
      <c r="I11" s="323"/>
      <c r="J11" s="316"/>
      <c r="K11" s="242"/>
      <c r="L11" s="242"/>
      <c r="M11" s="242"/>
      <c r="N11" s="242"/>
      <c r="O11" s="242"/>
      <c r="P11" s="242"/>
      <c r="Q11" s="333"/>
      <c r="R11" s="236"/>
      <c r="S11" s="237"/>
      <c r="T11" s="237"/>
      <c r="U11" s="237"/>
      <c r="V11" s="237"/>
      <c r="W11" s="237"/>
      <c r="X11" s="237"/>
      <c r="Y11" s="237"/>
      <c r="Z11" s="237"/>
      <c r="AA11" s="237"/>
      <c r="AB11" s="238"/>
    </row>
    <row r="12" spans="1:44" ht="25.15" customHeight="1" thickBot="1" x14ac:dyDescent="0.45">
      <c r="A12" s="316"/>
      <c r="D12" s="88" t="s">
        <v>355</v>
      </c>
      <c r="E12" s="175" t="str">
        <f>IF('団体基本情報（旧　様式１）'!$D$17="","",('団体基本情報（旧　様式１）'!$D$17))</f>
        <v/>
      </c>
      <c r="F12" s="324" t="str">
        <f>IF('団体基本情報（旧　様式１）'!$E$17="","",('団体基本情報（旧　様式１）'!$E$17))</f>
        <v/>
      </c>
      <c r="G12" s="324"/>
      <c r="H12" s="324" t="str">
        <f>IF('団体基本情報（旧　様式１）'!$F$17="","",('団体基本情報（旧　様式１）'!$F$17))</f>
        <v/>
      </c>
      <c r="I12" s="325"/>
      <c r="J12" s="316"/>
      <c r="K12" s="334"/>
      <c r="L12" s="334"/>
      <c r="M12" s="334"/>
      <c r="N12" s="334"/>
      <c r="O12" s="334"/>
      <c r="P12" s="334"/>
      <c r="Q12" s="334"/>
      <c r="R12" s="239"/>
      <c r="S12" s="240"/>
      <c r="T12" s="240"/>
      <c r="U12" s="240"/>
      <c r="V12" s="240"/>
      <c r="W12" s="240"/>
      <c r="X12" s="240"/>
      <c r="Y12" s="240"/>
      <c r="Z12" s="240"/>
      <c r="AA12" s="240"/>
      <c r="AB12" s="241"/>
    </row>
    <row r="13" spans="1:44" ht="25.15" customHeight="1" thickTop="1" thickBot="1" x14ac:dyDescent="0.45">
      <c r="A13" s="316"/>
      <c r="D13" s="88" t="s">
        <v>268</v>
      </c>
      <c r="E13" s="313" t="str">
        <f>IF('団体基本情報（旧　様式１）'!$D$9="","",('団体基本情報（旧　様式１）'!$D$9))</f>
        <v/>
      </c>
      <c r="F13" s="313"/>
      <c r="G13" s="313"/>
      <c r="H13" s="313"/>
      <c r="I13" s="313"/>
      <c r="J13" s="316"/>
      <c r="K13" s="334"/>
      <c r="L13" s="334"/>
      <c r="M13" s="334"/>
      <c r="N13" s="334"/>
      <c r="O13" s="334"/>
      <c r="P13" s="334"/>
      <c r="Q13" s="334"/>
    </row>
    <row r="14" spans="1:44" ht="22.5" customHeight="1" thickBot="1" x14ac:dyDescent="0.45">
      <c r="A14" s="316"/>
      <c r="J14" s="316"/>
      <c r="R14" s="327" t="s">
        <v>223</v>
      </c>
      <c r="S14" s="328"/>
      <c r="T14" s="328"/>
      <c r="U14" s="328"/>
      <c r="V14" s="328"/>
      <c r="W14" s="328"/>
      <c r="X14" s="328"/>
      <c r="Y14" s="328"/>
      <c r="Z14" s="328"/>
      <c r="AA14" s="328"/>
      <c r="AB14" s="328"/>
      <c r="AC14" s="328"/>
      <c r="AD14" s="328"/>
      <c r="AE14" s="328"/>
      <c r="AF14" s="328"/>
      <c r="AG14" s="329"/>
      <c r="AL14" s="215" t="s">
        <v>226</v>
      </c>
      <c r="AM14" s="217"/>
      <c r="AO14" s="335" t="s">
        <v>354</v>
      </c>
      <c r="AP14" s="336"/>
      <c r="AQ14" s="336"/>
      <c r="AR14" s="337"/>
    </row>
    <row r="15" spans="1:44" ht="22.5" customHeight="1" thickBot="1" x14ac:dyDescent="0.45">
      <c r="A15" s="316"/>
      <c r="C15" s="242" t="s">
        <v>353</v>
      </c>
      <c r="D15" s="242"/>
      <c r="E15" s="242"/>
      <c r="F15" s="242"/>
      <c r="G15" s="242"/>
      <c r="H15" s="242"/>
      <c r="I15" s="242"/>
      <c r="J15" s="316"/>
      <c r="R15" s="330"/>
      <c r="S15" s="331"/>
      <c r="T15" s="331"/>
      <c r="U15" s="331"/>
      <c r="V15" s="331"/>
      <c r="W15" s="331"/>
      <c r="X15" s="331"/>
      <c r="Y15" s="331"/>
      <c r="Z15" s="331"/>
      <c r="AA15" s="331"/>
      <c r="AB15" s="331"/>
      <c r="AC15" s="331"/>
      <c r="AD15" s="331"/>
      <c r="AE15" s="331"/>
      <c r="AF15" s="331"/>
      <c r="AG15" s="332"/>
      <c r="AL15" s="79" t="s">
        <v>178</v>
      </c>
      <c r="AM15" s="145" t="s">
        <v>5</v>
      </c>
      <c r="AO15" s="138" t="s">
        <v>178</v>
      </c>
      <c r="AP15" s="137" t="s">
        <v>352</v>
      </c>
      <c r="AQ15" s="136" t="s">
        <v>255</v>
      </c>
      <c r="AR15" s="135" t="s">
        <v>255</v>
      </c>
    </row>
    <row r="16" spans="1:44" ht="22.5" customHeight="1" thickBot="1" x14ac:dyDescent="0.45">
      <c r="A16" s="316"/>
      <c r="J16" s="316"/>
      <c r="R16" s="96" t="s">
        <v>8</v>
      </c>
      <c r="S16" s="97" t="s">
        <v>9</v>
      </c>
      <c r="T16" s="161"/>
      <c r="U16" s="161"/>
      <c r="V16" s="96" t="s">
        <v>8</v>
      </c>
      <c r="W16" s="97" t="s">
        <v>9</v>
      </c>
      <c r="X16" s="96" t="s">
        <v>8</v>
      </c>
      <c r="Y16" s="97" t="s">
        <v>9</v>
      </c>
      <c r="Z16" s="96" t="s">
        <v>8</v>
      </c>
      <c r="AA16" s="97" t="s">
        <v>9</v>
      </c>
      <c r="AB16" s="96" t="s">
        <v>8</v>
      </c>
      <c r="AC16" s="97" t="s">
        <v>9</v>
      </c>
      <c r="AD16" s="96" t="s">
        <v>8</v>
      </c>
      <c r="AE16" s="97" t="s">
        <v>9</v>
      </c>
      <c r="AF16" s="96" t="s">
        <v>8</v>
      </c>
      <c r="AG16" s="97" t="s">
        <v>9</v>
      </c>
      <c r="AI16" s="89" t="s">
        <v>2</v>
      </c>
      <c r="AJ16" s="89" t="s">
        <v>348</v>
      </c>
      <c r="AL16" s="82">
        <v>1</v>
      </c>
      <c r="AM16" s="20" t="s">
        <v>156</v>
      </c>
      <c r="AO16" s="144">
        <v>11</v>
      </c>
      <c r="AP16" s="143" t="s">
        <v>246</v>
      </c>
      <c r="AQ16" s="66" t="s">
        <v>351</v>
      </c>
      <c r="AR16" s="142" t="s">
        <v>140</v>
      </c>
    </row>
    <row r="17" spans="1:44" ht="22.5" customHeight="1" x14ac:dyDescent="0.4">
      <c r="A17" s="316"/>
      <c r="B17" s="242" t="s">
        <v>216</v>
      </c>
      <c r="C17" s="242"/>
      <c r="D17" s="242"/>
      <c r="J17" s="316"/>
      <c r="R17" s="98">
        <v>1</v>
      </c>
      <c r="S17" s="99" t="s">
        <v>10</v>
      </c>
      <c r="T17" s="162">
        <v>11</v>
      </c>
      <c r="U17" s="162" t="s">
        <v>140</v>
      </c>
      <c r="V17" s="98">
        <v>21</v>
      </c>
      <c r="W17" s="99" t="s">
        <v>69</v>
      </c>
      <c r="X17" s="98">
        <v>41</v>
      </c>
      <c r="Y17" s="99" t="s">
        <v>122</v>
      </c>
      <c r="Z17" s="98">
        <v>61</v>
      </c>
      <c r="AA17" s="99" t="s">
        <v>40</v>
      </c>
      <c r="AB17" s="98">
        <v>81</v>
      </c>
      <c r="AC17" s="99" t="s">
        <v>98</v>
      </c>
      <c r="AD17" s="98">
        <v>101</v>
      </c>
      <c r="AE17" s="99" t="s">
        <v>23</v>
      </c>
      <c r="AF17" s="98">
        <v>121</v>
      </c>
      <c r="AG17" s="99" t="s">
        <v>85</v>
      </c>
      <c r="AI17" s="89" t="s">
        <v>227</v>
      </c>
      <c r="AJ17" s="89" t="s">
        <v>294</v>
      </c>
      <c r="AL17" s="82">
        <v>2</v>
      </c>
      <c r="AM17" s="20" t="s">
        <v>157</v>
      </c>
      <c r="AO17" s="140">
        <v>12</v>
      </c>
      <c r="AP17" s="88" t="s">
        <v>247</v>
      </c>
      <c r="AQ17" s="95" t="s">
        <v>350</v>
      </c>
      <c r="AR17" s="139" t="s">
        <v>349</v>
      </c>
    </row>
    <row r="18" spans="1:44" ht="22.5" customHeight="1" x14ac:dyDescent="0.4">
      <c r="A18" s="316"/>
      <c r="B18" s="234" t="s">
        <v>189</v>
      </c>
      <c r="C18" s="234"/>
      <c r="D18" s="88" t="s">
        <v>0</v>
      </c>
      <c r="E18" s="88" t="s">
        <v>1</v>
      </c>
      <c r="F18" s="88" t="s">
        <v>2</v>
      </c>
      <c r="G18" s="88" t="s">
        <v>217</v>
      </c>
      <c r="H18" s="88" t="s">
        <v>348</v>
      </c>
      <c r="I18" s="88" t="s">
        <v>218</v>
      </c>
      <c r="J18" s="316"/>
      <c r="L18" s="94" t="s">
        <v>224</v>
      </c>
      <c r="M18" s="94" t="s">
        <v>222</v>
      </c>
      <c r="N18" s="166"/>
      <c r="O18" s="166"/>
      <c r="R18" s="100">
        <v>2</v>
      </c>
      <c r="S18" s="101" t="s">
        <v>13</v>
      </c>
      <c r="T18" s="163">
        <v>11</v>
      </c>
      <c r="U18" s="163" t="s">
        <v>140</v>
      </c>
      <c r="V18" s="100">
        <v>22</v>
      </c>
      <c r="W18" s="101" t="s">
        <v>72</v>
      </c>
      <c r="X18" s="100">
        <v>42</v>
      </c>
      <c r="Y18" s="101" t="s">
        <v>123</v>
      </c>
      <c r="Z18" s="100">
        <v>62</v>
      </c>
      <c r="AA18" s="101" t="s">
        <v>43</v>
      </c>
      <c r="AB18" s="100">
        <v>82</v>
      </c>
      <c r="AC18" s="101" t="s">
        <v>101</v>
      </c>
      <c r="AD18" s="100">
        <v>102</v>
      </c>
      <c r="AE18" s="101" t="s">
        <v>26</v>
      </c>
      <c r="AF18" s="100">
        <v>122</v>
      </c>
      <c r="AG18" s="101" t="s">
        <v>88</v>
      </c>
      <c r="AI18" s="89" t="s">
        <v>228</v>
      </c>
      <c r="AJ18" s="89" t="s">
        <v>347</v>
      </c>
      <c r="AL18" s="82">
        <v>3</v>
      </c>
      <c r="AM18" s="20" t="s">
        <v>158</v>
      </c>
      <c r="AO18" s="140">
        <v>13</v>
      </c>
      <c r="AP18" s="88" t="s">
        <v>249</v>
      </c>
      <c r="AQ18" s="95" t="s">
        <v>346</v>
      </c>
      <c r="AR18" s="139" t="s">
        <v>306</v>
      </c>
    </row>
    <row r="19" spans="1:44" ht="22.5" customHeight="1" x14ac:dyDescent="0.4">
      <c r="A19" s="316"/>
      <c r="B19" s="234">
        <v>1</v>
      </c>
      <c r="C19" s="234"/>
      <c r="D19" s="48"/>
      <c r="E19" s="48"/>
      <c r="F19" s="48"/>
      <c r="G19" s="88" t="str">
        <f>IF(M19="","",VLOOKUP(M19,$R$17:$U$166,2,1))</f>
        <v/>
      </c>
      <c r="H19" s="141"/>
      <c r="I19" s="141"/>
      <c r="J19" s="316"/>
      <c r="L19" s="53"/>
      <c r="M19" s="48"/>
      <c r="N19" s="176" t="str">
        <f>IF(M19="","",VLOOKUP(M19,$R$17:$U$166,3,1))</f>
        <v/>
      </c>
      <c r="O19" s="176" t="str">
        <f>IF(M19="","",VLOOKUP(M19,$R$17:$U$166,4,1))</f>
        <v/>
      </c>
      <c r="P19" s="248" t="s">
        <v>229</v>
      </c>
      <c r="R19" s="102">
        <v>3</v>
      </c>
      <c r="S19" s="103" t="s">
        <v>15</v>
      </c>
      <c r="T19" s="164">
        <v>11</v>
      </c>
      <c r="U19" s="164" t="s">
        <v>140</v>
      </c>
      <c r="V19" s="102">
        <v>23</v>
      </c>
      <c r="W19" s="103" t="s">
        <v>75</v>
      </c>
      <c r="X19" s="102">
        <v>43</v>
      </c>
      <c r="Y19" s="103" t="s">
        <v>124</v>
      </c>
      <c r="Z19" s="102">
        <v>63</v>
      </c>
      <c r="AA19" s="103" t="s">
        <v>46</v>
      </c>
      <c r="AB19" s="102">
        <v>83</v>
      </c>
      <c r="AC19" s="103" t="s">
        <v>104</v>
      </c>
      <c r="AD19" s="102">
        <v>103</v>
      </c>
      <c r="AE19" s="103" t="s">
        <v>29</v>
      </c>
      <c r="AF19" s="102">
        <v>123</v>
      </c>
      <c r="AG19" s="103" t="s">
        <v>91</v>
      </c>
      <c r="AJ19" s="89" t="s">
        <v>345</v>
      </c>
      <c r="AL19" s="82">
        <v>4</v>
      </c>
      <c r="AM19" s="20" t="s">
        <v>159</v>
      </c>
      <c r="AO19" s="140">
        <v>14</v>
      </c>
      <c r="AP19" s="88" t="s">
        <v>284</v>
      </c>
      <c r="AQ19" s="95" t="s">
        <v>343</v>
      </c>
      <c r="AR19" s="326" t="s">
        <v>344</v>
      </c>
    </row>
    <row r="20" spans="1:44" ht="22.5" customHeight="1" x14ac:dyDescent="0.4">
      <c r="A20" s="316"/>
      <c r="B20" s="234">
        <v>2</v>
      </c>
      <c r="C20" s="234"/>
      <c r="D20" s="48"/>
      <c r="E20" s="48"/>
      <c r="F20" s="48"/>
      <c r="G20" s="88" t="str">
        <f t="shared" ref="G20:G33" si="0">IF(M20="","",VLOOKUP(M20,$R$17:$S$166,2,1))</f>
        <v/>
      </c>
      <c r="H20" s="141"/>
      <c r="I20" s="141"/>
      <c r="J20" s="316"/>
      <c r="L20" s="53"/>
      <c r="M20" s="48"/>
      <c r="N20" s="176" t="str">
        <f t="shared" ref="N20:N33" si="1">IF(M20="","",VLOOKUP(M20,$R$17:$U$166,3,1))</f>
        <v/>
      </c>
      <c r="O20" s="176" t="str">
        <f t="shared" ref="O20:O33" si="2">IF(M20="","",VLOOKUP(M20,$R$17:$U$166,4,1))</f>
        <v/>
      </c>
      <c r="P20" s="248"/>
      <c r="R20" s="102">
        <v>4</v>
      </c>
      <c r="S20" s="103" t="s">
        <v>18</v>
      </c>
      <c r="T20" s="164">
        <v>11</v>
      </c>
      <c r="U20" s="164" t="s">
        <v>140</v>
      </c>
      <c r="V20" s="102">
        <v>24</v>
      </c>
      <c r="W20" s="103" t="s">
        <v>78</v>
      </c>
      <c r="X20" s="102">
        <v>44</v>
      </c>
      <c r="Y20" s="103" t="s">
        <v>126</v>
      </c>
      <c r="Z20" s="102">
        <v>64</v>
      </c>
      <c r="AA20" s="103" t="s">
        <v>49</v>
      </c>
      <c r="AB20" s="102">
        <v>84</v>
      </c>
      <c r="AC20" s="103" t="s">
        <v>107</v>
      </c>
      <c r="AD20" s="102">
        <v>104</v>
      </c>
      <c r="AE20" s="103" t="s">
        <v>32</v>
      </c>
      <c r="AF20" s="102">
        <v>124</v>
      </c>
      <c r="AG20" s="103" t="s">
        <v>298</v>
      </c>
      <c r="AL20" s="82">
        <v>5</v>
      </c>
      <c r="AM20" s="20" t="s">
        <v>160</v>
      </c>
      <c r="AO20" s="140">
        <v>15</v>
      </c>
      <c r="AP20" s="88" t="s">
        <v>271</v>
      </c>
      <c r="AQ20" s="95" t="s">
        <v>343</v>
      </c>
      <c r="AR20" s="326"/>
    </row>
    <row r="21" spans="1:44" ht="22.5" customHeight="1" x14ac:dyDescent="0.4">
      <c r="A21" s="316"/>
      <c r="B21" s="234">
        <v>3</v>
      </c>
      <c r="C21" s="234"/>
      <c r="D21" s="48"/>
      <c r="E21" s="48"/>
      <c r="F21" s="48"/>
      <c r="G21" s="88" t="str">
        <f t="shared" si="0"/>
        <v/>
      </c>
      <c r="H21" s="141"/>
      <c r="I21" s="141"/>
      <c r="J21" s="316"/>
      <c r="L21" s="53"/>
      <c r="M21" s="48"/>
      <c r="N21" s="176" t="str">
        <f t="shared" si="1"/>
        <v/>
      </c>
      <c r="O21" s="176" t="str">
        <f t="shared" si="2"/>
        <v/>
      </c>
      <c r="P21" s="248"/>
      <c r="R21" s="102">
        <v>5</v>
      </c>
      <c r="S21" s="103" t="s">
        <v>21</v>
      </c>
      <c r="T21" s="164">
        <v>11</v>
      </c>
      <c r="U21" s="164" t="s">
        <v>140</v>
      </c>
      <c r="V21" s="102">
        <v>25</v>
      </c>
      <c r="W21" s="103" t="s">
        <v>80</v>
      </c>
      <c r="X21" s="102">
        <v>45</v>
      </c>
      <c r="Y21" s="103" t="s">
        <v>128</v>
      </c>
      <c r="Z21" s="102">
        <v>65</v>
      </c>
      <c r="AA21" s="103" t="s">
        <v>52</v>
      </c>
      <c r="AB21" s="102">
        <v>85</v>
      </c>
      <c r="AC21" s="103" t="s">
        <v>110</v>
      </c>
      <c r="AD21" s="102">
        <v>105</v>
      </c>
      <c r="AE21" s="103" t="s">
        <v>35</v>
      </c>
      <c r="AF21" s="102">
        <v>125</v>
      </c>
      <c r="AG21" s="103" t="s">
        <v>96</v>
      </c>
      <c r="AL21" s="82">
        <v>6</v>
      </c>
      <c r="AM21" s="20" t="s">
        <v>161</v>
      </c>
      <c r="AO21" s="140">
        <v>21</v>
      </c>
      <c r="AP21" s="88" t="s">
        <v>342</v>
      </c>
      <c r="AQ21" s="95" t="s">
        <v>341</v>
      </c>
      <c r="AR21" s="139" t="s">
        <v>318</v>
      </c>
    </row>
    <row r="22" spans="1:44" ht="22.5" customHeight="1" x14ac:dyDescent="0.4">
      <c r="A22" s="316"/>
      <c r="B22" s="234">
        <v>4</v>
      </c>
      <c r="C22" s="234"/>
      <c r="D22" s="48"/>
      <c r="E22" s="48"/>
      <c r="F22" s="48"/>
      <c r="G22" s="88" t="str">
        <f t="shared" si="0"/>
        <v/>
      </c>
      <c r="H22" s="141"/>
      <c r="I22" s="141"/>
      <c r="J22" s="316"/>
      <c r="L22" s="53"/>
      <c r="M22" s="48"/>
      <c r="N22" s="176" t="str">
        <f t="shared" si="1"/>
        <v/>
      </c>
      <c r="O22" s="176" t="str">
        <f t="shared" si="2"/>
        <v/>
      </c>
      <c r="P22" s="248"/>
      <c r="R22" s="102">
        <v>6</v>
      </c>
      <c r="S22" s="103" t="s">
        <v>24</v>
      </c>
      <c r="T22" s="164">
        <v>11</v>
      </c>
      <c r="U22" s="164" t="s">
        <v>140</v>
      </c>
      <c r="V22" s="102">
        <v>26</v>
      </c>
      <c r="W22" s="103" t="s">
        <v>83</v>
      </c>
      <c r="X22" s="102">
        <v>46</v>
      </c>
      <c r="Y22" s="103" t="s">
        <v>130</v>
      </c>
      <c r="Z22" s="102">
        <v>66</v>
      </c>
      <c r="AA22" s="103" t="s">
        <v>55</v>
      </c>
      <c r="AB22" s="102">
        <v>86</v>
      </c>
      <c r="AC22" s="103" t="s">
        <v>113</v>
      </c>
      <c r="AD22" s="102">
        <v>106</v>
      </c>
      <c r="AE22" s="103" t="s">
        <v>38</v>
      </c>
      <c r="AF22" s="102">
        <v>126</v>
      </c>
      <c r="AG22" s="103" t="s">
        <v>99</v>
      </c>
      <c r="AL22" s="82">
        <v>7</v>
      </c>
      <c r="AM22" s="20" t="s">
        <v>162</v>
      </c>
      <c r="AO22" s="140">
        <v>22</v>
      </c>
      <c r="AP22" s="88" t="s">
        <v>340</v>
      </c>
      <c r="AQ22" s="95" t="s">
        <v>339</v>
      </c>
      <c r="AR22" s="326" t="s">
        <v>243</v>
      </c>
    </row>
    <row r="23" spans="1:44" ht="22.5" customHeight="1" x14ac:dyDescent="0.4">
      <c r="A23" s="316"/>
      <c r="B23" s="234">
        <v>5</v>
      </c>
      <c r="C23" s="234"/>
      <c r="D23" s="48"/>
      <c r="E23" s="48"/>
      <c r="F23" s="48"/>
      <c r="G23" s="88" t="str">
        <f t="shared" si="0"/>
        <v/>
      </c>
      <c r="H23" s="141"/>
      <c r="I23" s="141"/>
      <c r="J23" s="316"/>
      <c r="L23" s="53"/>
      <c r="M23" s="48"/>
      <c r="N23" s="176" t="str">
        <f t="shared" si="1"/>
        <v/>
      </c>
      <c r="O23" s="176" t="str">
        <f t="shared" si="2"/>
        <v/>
      </c>
      <c r="P23" s="248"/>
      <c r="R23" s="102">
        <v>7</v>
      </c>
      <c r="S23" s="103" t="s">
        <v>27</v>
      </c>
      <c r="T23" s="164">
        <v>11</v>
      </c>
      <c r="U23" s="164" t="s">
        <v>140</v>
      </c>
      <c r="V23" s="102">
        <v>27</v>
      </c>
      <c r="W23" s="103" t="s">
        <v>86</v>
      </c>
      <c r="X23" s="102">
        <v>47</v>
      </c>
      <c r="Y23" s="103" t="s">
        <v>132</v>
      </c>
      <c r="Z23" s="102">
        <v>67</v>
      </c>
      <c r="AA23" s="103" t="s">
        <v>58</v>
      </c>
      <c r="AB23" s="102">
        <v>87</v>
      </c>
      <c r="AC23" s="103" t="s">
        <v>116</v>
      </c>
      <c r="AD23" s="102">
        <v>107</v>
      </c>
      <c r="AE23" s="103" t="s">
        <v>41</v>
      </c>
      <c r="AF23" s="102">
        <v>127</v>
      </c>
      <c r="AG23" s="103" t="s">
        <v>102</v>
      </c>
      <c r="AL23" s="82">
        <v>8</v>
      </c>
      <c r="AM23" s="20" t="s">
        <v>163</v>
      </c>
      <c r="AO23" s="140">
        <v>23</v>
      </c>
      <c r="AP23" s="88" t="s">
        <v>272</v>
      </c>
      <c r="AQ23" s="95" t="s">
        <v>339</v>
      </c>
      <c r="AR23" s="326"/>
    </row>
    <row r="24" spans="1:44" ht="22.5" customHeight="1" x14ac:dyDescent="0.4">
      <c r="A24" s="316"/>
      <c r="B24" s="234">
        <v>6</v>
      </c>
      <c r="C24" s="234"/>
      <c r="D24" s="48"/>
      <c r="E24" s="48"/>
      <c r="F24" s="48"/>
      <c r="G24" s="88" t="str">
        <f t="shared" si="0"/>
        <v/>
      </c>
      <c r="H24" s="141"/>
      <c r="I24" s="141"/>
      <c r="J24" s="316"/>
      <c r="L24" s="53"/>
      <c r="M24" s="48"/>
      <c r="N24" s="176" t="str">
        <f t="shared" si="1"/>
        <v/>
      </c>
      <c r="O24" s="176" t="str">
        <f t="shared" si="2"/>
        <v/>
      </c>
      <c r="P24" s="248"/>
      <c r="R24" s="102">
        <v>8</v>
      </c>
      <c r="S24" s="103" t="s">
        <v>30</v>
      </c>
      <c r="T24" s="164">
        <v>12</v>
      </c>
      <c r="U24" s="164" t="s">
        <v>141</v>
      </c>
      <c r="V24" s="102">
        <v>28</v>
      </c>
      <c r="W24" s="103" t="s">
        <v>89</v>
      </c>
      <c r="X24" s="102">
        <v>48</v>
      </c>
      <c r="Y24" s="103" t="s">
        <v>134</v>
      </c>
      <c r="Z24" s="102">
        <v>68</v>
      </c>
      <c r="AA24" s="103" t="s">
        <v>61</v>
      </c>
      <c r="AB24" s="102">
        <v>88</v>
      </c>
      <c r="AC24" s="103" t="s">
        <v>119</v>
      </c>
      <c r="AD24" s="102">
        <v>108</v>
      </c>
      <c r="AE24" s="103" t="s">
        <v>44</v>
      </c>
      <c r="AF24" s="102">
        <v>128</v>
      </c>
      <c r="AG24" s="103" t="s">
        <v>105</v>
      </c>
      <c r="AL24" s="82">
        <v>9</v>
      </c>
      <c r="AM24" s="20" t="s">
        <v>164</v>
      </c>
      <c r="AO24" s="140">
        <v>24</v>
      </c>
      <c r="AP24" s="88" t="s">
        <v>278</v>
      </c>
      <c r="AQ24" s="95" t="s">
        <v>337</v>
      </c>
      <c r="AR24" s="326" t="s">
        <v>338</v>
      </c>
    </row>
    <row r="25" spans="1:44" ht="22.5" customHeight="1" x14ac:dyDescent="0.4">
      <c r="A25" s="316"/>
      <c r="B25" s="234">
        <v>7</v>
      </c>
      <c r="C25" s="234"/>
      <c r="D25" s="48"/>
      <c r="E25" s="48"/>
      <c r="F25" s="48"/>
      <c r="G25" s="88" t="str">
        <f t="shared" si="0"/>
        <v/>
      </c>
      <c r="H25" s="141"/>
      <c r="I25" s="141"/>
      <c r="J25" s="316"/>
      <c r="L25" s="53"/>
      <c r="M25" s="48"/>
      <c r="N25" s="176" t="str">
        <f t="shared" si="1"/>
        <v/>
      </c>
      <c r="O25" s="176" t="str">
        <f t="shared" si="2"/>
        <v/>
      </c>
      <c r="P25" s="248"/>
      <c r="R25" s="102">
        <v>9</v>
      </c>
      <c r="S25" s="103" t="s">
        <v>33</v>
      </c>
      <c r="T25" s="164">
        <v>12</v>
      </c>
      <c r="U25" s="164" t="s">
        <v>141</v>
      </c>
      <c r="V25" s="102">
        <v>29</v>
      </c>
      <c r="W25" s="103" t="s">
        <v>92</v>
      </c>
      <c r="X25" s="102">
        <v>49</v>
      </c>
      <c r="Y25" s="103" t="s">
        <v>136</v>
      </c>
      <c r="Z25" s="102">
        <v>69</v>
      </c>
      <c r="AA25" s="103" t="s">
        <v>64</v>
      </c>
      <c r="AB25" s="102">
        <v>89</v>
      </c>
      <c r="AC25" s="103" t="s">
        <v>297</v>
      </c>
      <c r="AD25" s="102">
        <v>109</v>
      </c>
      <c r="AE25" s="103" t="s">
        <v>47</v>
      </c>
      <c r="AF25" s="102">
        <v>129</v>
      </c>
      <c r="AG25" s="103" t="s">
        <v>108</v>
      </c>
      <c r="AL25" s="82">
        <v>10</v>
      </c>
      <c r="AM25" s="20" t="s">
        <v>165</v>
      </c>
      <c r="AO25" s="140">
        <v>25</v>
      </c>
      <c r="AP25" s="88" t="s">
        <v>274</v>
      </c>
      <c r="AQ25" s="95" t="s">
        <v>337</v>
      </c>
      <c r="AR25" s="326"/>
    </row>
    <row r="26" spans="1:44" ht="22.5" customHeight="1" x14ac:dyDescent="0.4">
      <c r="A26" s="316"/>
      <c r="B26" s="234">
        <v>8</v>
      </c>
      <c r="C26" s="234"/>
      <c r="D26" s="48"/>
      <c r="E26" s="48"/>
      <c r="F26" s="48"/>
      <c r="G26" s="88" t="str">
        <f t="shared" si="0"/>
        <v/>
      </c>
      <c r="H26" s="141"/>
      <c r="I26" s="141"/>
      <c r="J26" s="316"/>
      <c r="L26" s="53"/>
      <c r="M26" s="48"/>
      <c r="N26" s="176" t="str">
        <f t="shared" si="1"/>
        <v/>
      </c>
      <c r="O26" s="176" t="str">
        <f t="shared" si="2"/>
        <v/>
      </c>
      <c r="P26" s="248"/>
      <c r="R26" s="102">
        <v>10</v>
      </c>
      <c r="S26" s="103" t="s">
        <v>36</v>
      </c>
      <c r="T26" s="164">
        <v>12</v>
      </c>
      <c r="U26" s="164" t="s">
        <v>141</v>
      </c>
      <c r="V26" s="102">
        <v>30</v>
      </c>
      <c r="W26" s="103" t="s">
        <v>94</v>
      </c>
      <c r="X26" s="102">
        <v>50</v>
      </c>
      <c r="Y26" s="103" t="s">
        <v>138</v>
      </c>
      <c r="Z26" s="102">
        <v>70</v>
      </c>
      <c r="AA26" s="103" t="s">
        <v>67</v>
      </c>
      <c r="AB26" s="102">
        <v>90</v>
      </c>
      <c r="AC26" s="103" t="s">
        <v>125</v>
      </c>
      <c r="AD26" s="102">
        <v>110</v>
      </c>
      <c r="AE26" s="103" t="s">
        <v>50</v>
      </c>
      <c r="AF26" s="102">
        <v>130</v>
      </c>
      <c r="AG26" s="103" t="s">
        <v>111</v>
      </c>
      <c r="AL26" s="82">
        <v>11</v>
      </c>
      <c r="AM26" s="20" t="s">
        <v>166</v>
      </c>
      <c r="AO26" s="140">
        <v>26</v>
      </c>
      <c r="AP26" s="88" t="s">
        <v>275</v>
      </c>
      <c r="AQ26" s="95" t="s">
        <v>337</v>
      </c>
      <c r="AR26" s="326"/>
    </row>
    <row r="27" spans="1:44" ht="22.5" customHeight="1" x14ac:dyDescent="0.4">
      <c r="A27" s="316"/>
      <c r="B27" s="234">
        <v>9</v>
      </c>
      <c r="C27" s="234"/>
      <c r="D27" s="48"/>
      <c r="E27" s="48"/>
      <c r="F27" s="48"/>
      <c r="G27" s="88" t="str">
        <f t="shared" si="0"/>
        <v/>
      </c>
      <c r="H27" s="141"/>
      <c r="I27" s="141"/>
      <c r="J27" s="316"/>
      <c r="L27" s="53"/>
      <c r="M27" s="48"/>
      <c r="N27" s="176" t="str">
        <f t="shared" si="1"/>
        <v/>
      </c>
      <c r="O27" s="176" t="str">
        <f t="shared" si="2"/>
        <v/>
      </c>
      <c r="P27" s="248"/>
      <c r="R27" s="102">
        <v>11</v>
      </c>
      <c r="S27" s="103" t="s">
        <v>39</v>
      </c>
      <c r="T27" s="164">
        <v>12</v>
      </c>
      <c r="U27" s="164" t="s">
        <v>141</v>
      </c>
      <c r="V27" s="102">
        <v>31</v>
      </c>
      <c r="W27" s="103" t="s">
        <v>97</v>
      </c>
      <c r="X27" s="102">
        <v>51</v>
      </c>
      <c r="Y27" s="103" t="s">
        <v>11</v>
      </c>
      <c r="Z27" s="102">
        <v>71</v>
      </c>
      <c r="AA27" s="103" t="s">
        <v>70</v>
      </c>
      <c r="AB27" s="102">
        <v>91</v>
      </c>
      <c r="AC27" s="103" t="s">
        <v>127</v>
      </c>
      <c r="AD27" s="102">
        <v>111</v>
      </c>
      <c r="AE27" s="103" t="s">
        <v>53</v>
      </c>
      <c r="AF27" s="102">
        <v>131</v>
      </c>
      <c r="AG27" s="103" t="s">
        <v>114</v>
      </c>
      <c r="AL27" s="82">
        <v>12</v>
      </c>
      <c r="AM27" s="20" t="s">
        <v>167</v>
      </c>
      <c r="AO27" s="140">
        <v>31</v>
      </c>
      <c r="AP27" s="88" t="s">
        <v>336</v>
      </c>
      <c r="AQ27" s="95" t="s">
        <v>335</v>
      </c>
      <c r="AR27" s="326" t="s">
        <v>244</v>
      </c>
    </row>
    <row r="28" spans="1:44" ht="22.5" customHeight="1" x14ac:dyDescent="0.4">
      <c r="A28" s="316"/>
      <c r="B28" s="234">
        <v>10</v>
      </c>
      <c r="C28" s="234"/>
      <c r="D28" s="48"/>
      <c r="E28" s="48"/>
      <c r="F28" s="48"/>
      <c r="G28" s="88" t="str">
        <f t="shared" si="0"/>
        <v/>
      </c>
      <c r="H28" s="141"/>
      <c r="I28" s="141"/>
      <c r="J28" s="316"/>
      <c r="L28" s="53"/>
      <c r="M28" s="48"/>
      <c r="N28" s="176" t="str">
        <f t="shared" si="1"/>
        <v/>
      </c>
      <c r="O28" s="176" t="str">
        <f t="shared" si="2"/>
        <v/>
      </c>
      <c r="P28" s="248"/>
      <c r="R28" s="102">
        <v>12</v>
      </c>
      <c r="S28" s="103" t="s">
        <v>42</v>
      </c>
      <c r="T28" s="164">
        <v>12</v>
      </c>
      <c r="U28" s="164" t="s">
        <v>141</v>
      </c>
      <c r="V28" s="102">
        <v>32</v>
      </c>
      <c r="W28" s="103" t="s">
        <v>100</v>
      </c>
      <c r="X28" s="102">
        <v>52</v>
      </c>
      <c r="Y28" s="103" t="s">
        <v>14</v>
      </c>
      <c r="Z28" s="102">
        <v>72</v>
      </c>
      <c r="AA28" s="103" t="s">
        <v>73</v>
      </c>
      <c r="AB28" s="102">
        <v>92</v>
      </c>
      <c r="AC28" s="103" t="s">
        <v>129</v>
      </c>
      <c r="AD28" s="102">
        <v>112</v>
      </c>
      <c r="AE28" s="103" t="s">
        <v>56</v>
      </c>
      <c r="AF28" s="102">
        <v>132</v>
      </c>
      <c r="AG28" s="103" t="s">
        <v>117</v>
      </c>
      <c r="AL28" s="82">
        <v>13</v>
      </c>
      <c r="AM28" s="20" t="s">
        <v>168</v>
      </c>
      <c r="AO28" s="140">
        <v>32</v>
      </c>
      <c r="AP28" s="88" t="s">
        <v>276</v>
      </c>
      <c r="AQ28" s="95" t="s">
        <v>335</v>
      </c>
      <c r="AR28" s="326"/>
    </row>
    <row r="29" spans="1:44" ht="22.5" customHeight="1" x14ac:dyDescent="0.4">
      <c r="A29" s="316"/>
      <c r="B29" s="234">
        <v>11</v>
      </c>
      <c r="C29" s="234"/>
      <c r="D29" s="48"/>
      <c r="E29" s="48"/>
      <c r="F29" s="48"/>
      <c r="G29" s="88" t="str">
        <f t="shared" si="0"/>
        <v/>
      </c>
      <c r="H29" s="141"/>
      <c r="I29" s="141"/>
      <c r="J29" s="316"/>
      <c r="L29" s="53"/>
      <c r="M29" s="48"/>
      <c r="N29" s="176" t="str">
        <f t="shared" si="1"/>
        <v/>
      </c>
      <c r="O29" s="176" t="str">
        <f t="shared" si="2"/>
        <v/>
      </c>
      <c r="P29" s="248"/>
      <c r="R29" s="102">
        <v>13</v>
      </c>
      <c r="S29" s="103" t="s">
        <v>45</v>
      </c>
      <c r="T29" s="164">
        <v>12</v>
      </c>
      <c r="U29" s="164" t="s">
        <v>141</v>
      </c>
      <c r="V29" s="102">
        <v>33</v>
      </c>
      <c r="W29" s="103" t="s">
        <v>103</v>
      </c>
      <c r="X29" s="102">
        <v>53</v>
      </c>
      <c r="Y29" s="103" t="s">
        <v>16</v>
      </c>
      <c r="Z29" s="102">
        <v>73</v>
      </c>
      <c r="AA29" s="103" t="s">
        <v>76</v>
      </c>
      <c r="AB29" s="102">
        <v>93</v>
      </c>
      <c r="AC29" s="103" t="s">
        <v>131</v>
      </c>
      <c r="AD29" s="102">
        <v>113</v>
      </c>
      <c r="AE29" s="103" t="s">
        <v>59</v>
      </c>
      <c r="AF29" s="102">
        <v>133</v>
      </c>
      <c r="AG29" s="103" t="s">
        <v>299</v>
      </c>
      <c r="AL29" s="82">
        <v>14</v>
      </c>
      <c r="AM29" s="20" t="s">
        <v>169</v>
      </c>
      <c r="AO29" s="140">
        <v>33</v>
      </c>
      <c r="AP29" s="88" t="s">
        <v>280</v>
      </c>
      <c r="AQ29" s="95" t="s">
        <v>334</v>
      </c>
      <c r="AR29" s="326" t="s">
        <v>245</v>
      </c>
    </row>
    <row r="30" spans="1:44" ht="22.5" customHeight="1" x14ac:dyDescent="0.4">
      <c r="A30" s="316"/>
      <c r="B30" s="234">
        <v>12</v>
      </c>
      <c r="C30" s="234"/>
      <c r="D30" s="48"/>
      <c r="E30" s="48"/>
      <c r="F30" s="48"/>
      <c r="G30" s="88" t="str">
        <f t="shared" si="0"/>
        <v/>
      </c>
      <c r="H30" s="141"/>
      <c r="I30" s="141"/>
      <c r="J30" s="316"/>
      <c r="L30" s="53"/>
      <c r="M30" s="48"/>
      <c r="N30" s="176" t="str">
        <f t="shared" si="1"/>
        <v/>
      </c>
      <c r="O30" s="176" t="str">
        <f t="shared" si="2"/>
        <v/>
      </c>
      <c r="P30" s="248"/>
      <c r="R30" s="102">
        <v>14</v>
      </c>
      <c r="S30" s="103" t="s">
        <v>48</v>
      </c>
      <c r="T30" s="164">
        <v>12</v>
      </c>
      <c r="U30" s="164" t="s">
        <v>141</v>
      </c>
      <c r="V30" s="102">
        <v>34</v>
      </c>
      <c r="W30" s="103" t="s">
        <v>106</v>
      </c>
      <c r="X30" s="102">
        <v>54</v>
      </c>
      <c r="Y30" s="103" t="s">
        <v>19</v>
      </c>
      <c r="Z30" s="102">
        <v>74</v>
      </c>
      <c r="AA30" s="103" t="s">
        <v>79</v>
      </c>
      <c r="AB30" s="102">
        <v>94</v>
      </c>
      <c r="AC30" s="103" t="s">
        <v>133</v>
      </c>
      <c r="AD30" s="102">
        <v>114</v>
      </c>
      <c r="AE30" s="103" t="s">
        <v>62</v>
      </c>
      <c r="AF30" s="102">
        <v>134</v>
      </c>
      <c r="AG30" s="103" t="s">
        <v>300</v>
      </c>
      <c r="AL30" s="82">
        <v>15</v>
      </c>
      <c r="AM30" s="20" t="s">
        <v>170</v>
      </c>
      <c r="AO30" s="140">
        <v>34</v>
      </c>
      <c r="AP30" s="88" t="s">
        <v>279</v>
      </c>
      <c r="AQ30" s="95" t="s">
        <v>334</v>
      </c>
      <c r="AR30" s="326"/>
    </row>
    <row r="31" spans="1:44" ht="22.5" customHeight="1" x14ac:dyDescent="0.4">
      <c r="A31" s="316"/>
      <c r="B31" s="234">
        <v>13</v>
      </c>
      <c r="C31" s="234"/>
      <c r="D31" s="48"/>
      <c r="E31" s="48"/>
      <c r="F31" s="48"/>
      <c r="G31" s="88" t="str">
        <f t="shared" si="0"/>
        <v/>
      </c>
      <c r="H31" s="141"/>
      <c r="I31" s="141"/>
      <c r="J31" s="316"/>
      <c r="L31" s="53"/>
      <c r="M31" s="48"/>
      <c r="N31" s="176" t="str">
        <f t="shared" si="1"/>
        <v/>
      </c>
      <c r="O31" s="176" t="str">
        <f t="shared" si="2"/>
        <v/>
      </c>
      <c r="P31" s="248"/>
      <c r="R31" s="102">
        <v>15</v>
      </c>
      <c r="S31" s="103" t="s">
        <v>51</v>
      </c>
      <c r="T31" s="164">
        <v>12</v>
      </c>
      <c r="U31" s="164" t="s">
        <v>141</v>
      </c>
      <c r="V31" s="102">
        <v>35</v>
      </c>
      <c r="W31" s="103" t="s">
        <v>109</v>
      </c>
      <c r="X31" s="102">
        <v>55</v>
      </c>
      <c r="Y31" s="103" t="s">
        <v>22</v>
      </c>
      <c r="Z31" s="102">
        <v>75</v>
      </c>
      <c r="AA31" s="103" t="s">
        <v>81</v>
      </c>
      <c r="AB31" s="102">
        <v>95</v>
      </c>
      <c r="AC31" s="103" t="s">
        <v>135</v>
      </c>
      <c r="AD31" s="102">
        <v>115</v>
      </c>
      <c r="AE31" s="103" t="s">
        <v>65</v>
      </c>
      <c r="AF31" s="102">
        <v>135</v>
      </c>
      <c r="AG31" s="103"/>
      <c r="AL31" s="82">
        <v>16</v>
      </c>
      <c r="AM31" s="20" t="s">
        <v>171</v>
      </c>
      <c r="AO31" s="140">
        <v>35</v>
      </c>
      <c r="AP31" s="88" t="s">
        <v>251</v>
      </c>
      <c r="AQ31" s="95" t="s">
        <v>333</v>
      </c>
      <c r="AR31" s="139" t="s">
        <v>323</v>
      </c>
    </row>
    <row r="32" spans="1:44" ht="22.5" customHeight="1" x14ac:dyDescent="0.4">
      <c r="A32" s="316"/>
      <c r="B32" s="234">
        <v>14</v>
      </c>
      <c r="C32" s="234"/>
      <c r="D32" s="48"/>
      <c r="E32" s="48"/>
      <c r="F32" s="48"/>
      <c r="G32" s="88" t="str">
        <f t="shared" si="0"/>
        <v/>
      </c>
      <c r="H32" s="141"/>
      <c r="I32" s="141"/>
      <c r="J32" s="316"/>
      <c r="L32" s="53"/>
      <c r="M32" s="48"/>
      <c r="N32" s="176" t="str">
        <f t="shared" si="1"/>
        <v/>
      </c>
      <c r="O32" s="176" t="str">
        <f t="shared" si="2"/>
        <v/>
      </c>
      <c r="P32" s="248"/>
      <c r="R32" s="102">
        <v>16</v>
      </c>
      <c r="S32" s="103" t="s">
        <v>54</v>
      </c>
      <c r="T32" s="164">
        <v>12</v>
      </c>
      <c r="U32" s="164" t="s">
        <v>141</v>
      </c>
      <c r="V32" s="102">
        <v>36</v>
      </c>
      <c r="W32" s="103" t="s">
        <v>112</v>
      </c>
      <c r="X32" s="102">
        <v>56</v>
      </c>
      <c r="Y32" s="103" t="s">
        <v>25</v>
      </c>
      <c r="Z32" s="102">
        <v>76</v>
      </c>
      <c r="AA32" s="103" t="s">
        <v>84</v>
      </c>
      <c r="AB32" s="102">
        <v>96</v>
      </c>
      <c r="AC32" s="103" t="s">
        <v>137</v>
      </c>
      <c r="AD32" s="102">
        <v>116</v>
      </c>
      <c r="AE32" s="103" t="s">
        <v>68</v>
      </c>
      <c r="AF32" s="102">
        <v>136</v>
      </c>
      <c r="AG32" s="103"/>
      <c r="AL32" s="82">
        <v>17</v>
      </c>
      <c r="AM32" s="20" t="s">
        <v>172</v>
      </c>
      <c r="AO32" s="140">
        <v>36</v>
      </c>
      <c r="AP32" s="88" t="s">
        <v>283</v>
      </c>
      <c r="AQ32" s="95" t="s">
        <v>331</v>
      </c>
      <c r="AR32" s="326" t="s">
        <v>252</v>
      </c>
    </row>
    <row r="33" spans="1:44" ht="22.5" customHeight="1" thickBot="1" x14ac:dyDescent="0.45">
      <c r="A33" s="316"/>
      <c r="B33" s="234">
        <v>15</v>
      </c>
      <c r="C33" s="234"/>
      <c r="D33" s="48"/>
      <c r="E33" s="48"/>
      <c r="F33" s="48"/>
      <c r="G33" s="88" t="str">
        <f t="shared" si="0"/>
        <v/>
      </c>
      <c r="H33" s="141"/>
      <c r="I33" s="141"/>
      <c r="J33" s="316"/>
      <c r="L33" s="53"/>
      <c r="M33" s="48"/>
      <c r="N33" s="176" t="str">
        <f t="shared" si="1"/>
        <v/>
      </c>
      <c r="O33" s="176" t="str">
        <f t="shared" si="2"/>
        <v/>
      </c>
      <c r="P33" s="248"/>
      <c r="R33" s="102">
        <v>17</v>
      </c>
      <c r="S33" s="103" t="s">
        <v>57</v>
      </c>
      <c r="T33" s="164">
        <v>12</v>
      </c>
      <c r="U33" s="164" t="s">
        <v>141</v>
      </c>
      <c r="V33" s="102">
        <v>37</v>
      </c>
      <c r="W33" s="103" t="s">
        <v>115</v>
      </c>
      <c r="X33" s="102">
        <v>57</v>
      </c>
      <c r="Y33" s="103" t="s">
        <v>28</v>
      </c>
      <c r="Z33" s="102">
        <v>77</v>
      </c>
      <c r="AA33" s="103" t="s">
        <v>87</v>
      </c>
      <c r="AB33" s="102">
        <v>97</v>
      </c>
      <c r="AC33" s="103" t="s">
        <v>139</v>
      </c>
      <c r="AD33" s="102">
        <v>117</v>
      </c>
      <c r="AE33" s="103" t="s">
        <v>71</v>
      </c>
      <c r="AF33" s="102">
        <v>137</v>
      </c>
      <c r="AG33" s="103"/>
      <c r="AL33" s="84">
        <v>18</v>
      </c>
      <c r="AM33" s="22" t="s">
        <v>173</v>
      </c>
      <c r="AO33" s="140">
        <v>37</v>
      </c>
      <c r="AP33" s="88" t="s">
        <v>332</v>
      </c>
      <c r="AQ33" s="95" t="s">
        <v>331</v>
      </c>
      <c r="AR33" s="326"/>
    </row>
    <row r="34" spans="1:44" ht="20.100000000000001" customHeight="1" x14ac:dyDescent="0.4">
      <c r="A34" s="316"/>
      <c r="J34" s="316"/>
      <c r="P34" s="104"/>
      <c r="R34" s="102">
        <v>18</v>
      </c>
      <c r="S34" s="103" t="s">
        <v>60</v>
      </c>
      <c r="T34" s="164">
        <v>12</v>
      </c>
      <c r="U34" s="164" t="s">
        <v>141</v>
      </c>
      <c r="V34" s="102">
        <v>38</v>
      </c>
      <c r="W34" s="103" t="s">
        <v>118</v>
      </c>
      <c r="X34" s="102">
        <v>58</v>
      </c>
      <c r="Y34" s="103" t="s">
        <v>31</v>
      </c>
      <c r="Z34" s="102">
        <v>78</v>
      </c>
      <c r="AA34" s="103" t="s">
        <v>90</v>
      </c>
      <c r="AB34" s="102">
        <v>98</v>
      </c>
      <c r="AC34" s="103" t="s">
        <v>12</v>
      </c>
      <c r="AD34" s="102">
        <v>118</v>
      </c>
      <c r="AE34" s="103" t="s">
        <v>74</v>
      </c>
      <c r="AF34" s="102">
        <v>138</v>
      </c>
      <c r="AG34" s="103"/>
      <c r="AO34" s="140">
        <v>38</v>
      </c>
      <c r="AP34" s="88" t="s">
        <v>282</v>
      </c>
      <c r="AQ34" s="95" t="s">
        <v>331</v>
      </c>
      <c r="AR34" s="326"/>
    </row>
    <row r="35" spans="1:44" ht="20.100000000000001" customHeight="1" thickBot="1" x14ac:dyDescent="0.45">
      <c r="A35" s="316"/>
      <c r="J35" s="316"/>
      <c r="P35" s="104"/>
      <c r="R35" s="102">
        <v>19</v>
      </c>
      <c r="S35" s="103" t="s">
        <v>63</v>
      </c>
      <c r="T35" s="164">
        <v>12</v>
      </c>
      <c r="U35" s="164" t="s">
        <v>141</v>
      </c>
      <c r="V35" s="102">
        <v>39</v>
      </c>
      <c r="W35" s="103" t="s">
        <v>120</v>
      </c>
      <c r="X35" s="102">
        <v>59</v>
      </c>
      <c r="Y35" s="103" t="s">
        <v>34</v>
      </c>
      <c r="Z35" s="102">
        <v>79</v>
      </c>
      <c r="AA35" s="103" t="s">
        <v>93</v>
      </c>
      <c r="AB35" s="102">
        <v>99</v>
      </c>
      <c r="AC35" s="103" t="s">
        <v>17</v>
      </c>
      <c r="AD35" s="102">
        <v>119</v>
      </c>
      <c r="AE35" s="103" t="s">
        <v>77</v>
      </c>
      <c r="AF35" s="102">
        <v>139</v>
      </c>
      <c r="AG35" s="103"/>
      <c r="AO35" s="138">
        <v>39</v>
      </c>
      <c r="AP35" s="137" t="s">
        <v>253</v>
      </c>
      <c r="AQ35" s="136" t="s">
        <v>330</v>
      </c>
      <c r="AR35" s="135" t="s">
        <v>155</v>
      </c>
    </row>
    <row r="36" spans="1:44" ht="20.100000000000001" customHeight="1" thickBot="1" x14ac:dyDescent="0.45">
      <c r="A36" s="316"/>
      <c r="J36" s="316"/>
      <c r="P36" s="104"/>
      <c r="R36" s="105">
        <v>20</v>
      </c>
      <c r="S36" s="106" t="s">
        <v>66</v>
      </c>
      <c r="T36" s="165">
        <v>13</v>
      </c>
      <c r="U36" s="165" t="s">
        <v>142</v>
      </c>
      <c r="V36" s="105">
        <v>40</v>
      </c>
      <c r="W36" s="106" t="s">
        <v>121</v>
      </c>
      <c r="X36" s="105">
        <v>60</v>
      </c>
      <c r="Y36" s="106" t="s">
        <v>37</v>
      </c>
      <c r="Z36" s="105">
        <v>80</v>
      </c>
      <c r="AA36" s="106" t="s">
        <v>95</v>
      </c>
      <c r="AB36" s="105">
        <v>100</v>
      </c>
      <c r="AC36" s="106" t="s">
        <v>20</v>
      </c>
      <c r="AD36" s="105">
        <v>120</v>
      </c>
      <c r="AE36" s="106" t="s">
        <v>82</v>
      </c>
      <c r="AF36" s="105">
        <v>140</v>
      </c>
      <c r="AG36" s="106"/>
    </row>
    <row r="37" spans="1:44" ht="27" customHeight="1" x14ac:dyDescent="0.4">
      <c r="A37" s="316"/>
      <c r="B37" s="134"/>
      <c r="C37" s="134"/>
      <c r="D37" s="134"/>
      <c r="E37" s="134"/>
      <c r="F37" s="134"/>
      <c r="G37" s="134"/>
      <c r="H37" s="134"/>
      <c r="I37" s="134"/>
      <c r="J37" s="316"/>
      <c r="P37" s="104"/>
      <c r="R37" s="107">
        <v>21</v>
      </c>
      <c r="S37" s="108" t="s">
        <v>69</v>
      </c>
      <c r="T37" s="110">
        <v>13</v>
      </c>
      <c r="U37" s="110" t="s">
        <v>142</v>
      </c>
    </row>
    <row r="38" spans="1:44" ht="20.100000000000001" customHeight="1" x14ac:dyDescent="0.4">
      <c r="P38" s="104"/>
      <c r="R38" s="109">
        <v>22</v>
      </c>
      <c r="S38" s="110" t="s">
        <v>72</v>
      </c>
      <c r="T38" s="110">
        <v>13</v>
      </c>
      <c r="U38" s="110" t="s">
        <v>142</v>
      </c>
    </row>
    <row r="39" spans="1:44" ht="20.100000000000001" customHeight="1" x14ac:dyDescent="0.4">
      <c r="P39" s="104"/>
      <c r="R39" s="109">
        <v>23</v>
      </c>
      <c r="S39" s="110" t="s">
        <v>75</v>
      </c>
      <c r="T39" s="110">
        <v>13</v>
      </c>
      <c r="U39" s="110" t="s">
        <v>142</v>
      </c>
    </row>
    <row r="40" spans="1:44" ht="20.100000000000001" customHeight="1" x14ac:dyDescent="0.4">
      <c r="P40" s="104"/>
      <c r="R40" s="109">
        <v>24</v>
      </c>
      <c r="S40" s="110" t="s">
        <v>78</v>
      </c>
      <c r="T40" s="110">
        <v>13</v>
      </c>
      <c r="U40" s="110" t="s">
        <v>142</v>
      </c>
    </row>
    <row r="41" spans="1:44" ht="20.100000000000001" customHeight="1" x14ac:dyDescent="0.4">
      <c r="P41" s="104"/>
      <c r="R41" s="109">
        <v>25</v>
      </c>
      <c r="S41" s="110" t="s">
        <v>80</v>
      </c>
      <c r="T41" s="110">
        <v>13</v>
      </c>
      <c r="U41" s="110" t="s">
        <v>142</v>
      </c>
    </row>
    <row r="42" spans="1:44" ht="20.100000000000001" customHeight="1" x14ac:dyDescent="0.4">
      <c r="P42" s="104"/>
      <c r="R42" s="109">
        <v>26</v>
      </c>
      <c r="S42" s="110" t="s">
        <v>83</v>
      </c>
      <c r="T42" s="110">
        <v>13</v>
      </c>
      <c r="U42" s="110" t="s">
        <v>142</v>
      </c>
    </row>
    <row r="43" spans="1:44" ht="20.100000000000001" customHeight="1" x14ac:dyDescent="0.4">
      <c r="P43" s="104"/>
      <c r="R43" s="109">
        <v>27</v>
      </c>
      <c r="S43" s="110" t="s">
        <v>86</v>
      </c>
      <c r="T43" s="110">
        <v>13</v>
      </c>
      <c r="U43" s="110" t="s">
        <v>142</v>
      </c>
    </row>
    <row r="44" spans="1:44" ht="20.100000000000001" customHeight="1" x14ac:dyDescent="0.4">
      <c r="P44" s="104"/>
      <c r="R44" s="109">
        <v>28</v>
      </c>
      <c r="S44" s="110" t="s">
        <v>89</v>
      </c>
      <c r="T44" s="110">
        <v>13</v>
      </c>
      <c r="U44" s="110" t="s">
        <v>142</v>
      </c>
    </row>
    <row r="45" spans="1:44" ht="20.100000000000001" customHeight="1" x14ac:dyDescent="0.4">
      <c r="P45" s="104"/>
      <c r="R45" s="109">
        <v>29</v>
      </c>
      <c r="S45" s="110" t="s">
        <v>92</v>
      </c>
      <c r="T45" s="110">
        <v>13</v>
      </c>
      <c r="U45" s="110" t="s">
        <v>142</v>
      </c>
    </row>
    <row r="46" spans="1:44" ht="20.100000000000001" customHeight="1" x14ac:dyDescent="0.4">
      <c r="P46" s="104"/>
      <c r="R46" s="109">
        <v>30</v>
      </c>
      <c r="S46" s="110" t="s">
        <v>94</v>
      </c>
      <c r="T46" s="110">
        <v>14</v>
      </c>
      <c r="U46" s="110" t="s">
        <v>143</v>
      </c>
    </row>
    <row r="47" spans="1:44" ht="20.100000000000001" customHeight="1" x14ac:dyDescent="0.4">
      <c r="P47" s="104"/>
      <c r="R47" s="109">
        <v>31</v>
      </c>
      <c r="S47" s="110" t="s">
        <v>97</v>
      </c>
      <c r="T47" s="110">
        <v>14</v>
      </c>
      <c r="U47" s="110" t="s">
        <v>143</v>
      </c>
    </row>
    <row r="48" spans="1:44" ht="20.100000000000001" customHeight="1" x14ac:dyDescent="0.4">
      <c r="R48" s="109">
        <v>32</v>
      </c>
      <c r="S48" s="110" t="s">
        <v>100</v>
      </c>
      <c r="T48" s="110">
        <v>14</v>
      </c>
      <c r="U48" s="110" t="s">
        <v>143</v>
      </c>
    </row>
    <row r="49" spans="18:21" ht="20.100000000000001" customHeight="1" x14ac:dyDescent="0.4">
      <c r="R49" s="109">
        <v>33</v>
      </c>
      <c r="S49" s="110" t="s">
        <v>103</v>
      </c>
      <c r="T49" s="110">
        <v>14</v>
      </c>
      <c r="U49" s="110" t="s">
        <v>143</v>
      </c>
    </row>
    <row r="50" spans="18:21" ht="20.100000000000001" customHeight="1" x14ac:dyDescent="0.4">
      <c r="R50" s="109">
        <v>34</v>
      </c>
      <c r="S50" s="110" t="s">
        <v>106</v>
      </c>
      <c r="T50" s="110">
        <v>14</v>
      </c>
      <c r="U50" s="110" t="s">
        <v>143</v>
      </c>
    </row>
    <row r="51" spans="18:21" ht="20.100000000000001" customHeight="1" x14ac:dyDescent="0.4">
      <c r="R51" s="109">
        <v>35</v>
      </c>
      <c r="S51" s="110" t="s">
        <v>109</v>
      </c>
      <c r="T51" s="110">
        <v>14</v>
      </c>
      <c r="U51" s="110" t="s">
        <v>143</v>
      </c>
    </row>
    <row r="52" spans="18:21" ht="20.100000000000001" customHeight="1" x14ac:dyDescent="0.4">
      <c r="R52" s="109">
        <v>36</v>
      </c>
      <c r="S52" s="110" t="s">
        <v>112</v>
      </c>
      <c r="T52" s="110">
        <v>14</v>
      </c>
      <c r="U52" s="110" t="s">
        <v>143</v>
      </c>
    </row>
    <row r="53" spans="18:21" ht="20.100000000000001" customHeight="1" x14ac:dyDescent="0.4">
      <c r="R53" s="109">
        <v>37</v>
      </c>
      <c r="S53" s="110" t="s">
        <v>115</v>
      </c>
      <c r="T53" s="110">
        <v>14</v>
      </c>
      <c r="U53" s="110" t="s">
        <v>143</v>
      </c>
    </row>
    <row r="54" spans="18:21" ht="20.100000000000001" customHeight="1" x14ac:dyDescent="0.4">
      <c r="R54" s="109">
        <v>38</v>
      </c>
      <c r="S54" s="110" t="s">
        <v>118</v>
      </c>
      <c r="T54" s="110">
        <v>14</v>
      </c>
      <c r="U54" s="110" t="s">
        <v>143</v>
      </c>
    </row>
    <row r="55" spans="18:21" ht="20.100000000000001" customHeight="1" x14ac:dyDescent="0.4">
      <c r="R55" s="109">
        <v>39</v>
      </c>
      <c r="S55" s="110" t="s">
        <v>120</v>
      </c>
      <c r="T55" s="110">
        <v>14</v>
      </c>
      <c r="U55" s="110" t="s">
        <v>143</v>
      </c>
    </row>
    <row r="56" spans="18:21" ht="20.100000000000001" customHeight="1" x14ac:dyDescent="0.4">
      <c r="R56" s="109">
        <v>40</v>
      </c>
      <c r="S56" s="110" t="s">
        <v>121</v>
      </c>
      <c r="T56" s="110">
        <v>14</v>
      </c>
      <c r="U56" s="110" t="s">
        <v>143</v>
      </c>
    </row>
    <row r="57" spans="18:21" ht="20.100000000000001" customHeight="1" x14ac:dyDescent="0.4">
      <c r="R57" s="109">
        <v>41</v>
      </c>
      <c r="S57" s="110" t="s">
        <v>122</v>
      </c>
      <c r="T57" s="110">
        <v>14</v>
      </c>
      <c r="U57" s="110" t="s">
        <v>143</v>
      </c>
    </row>
    <row r="58" spans="18:21" ht="20.100000000000001" customHeight="1" x14ac:dyDescent="0.4">
      <c r="R58" s="109">
        <v>42</v>
      </c>
      <c r="S58" s="110" t="s">
        <v>123</v>
      </c>
      <c r="T58" s="110">
        <v>14</v>
      </c>
      <c r="U58" s="110" t="s">
        <v>143</v>
      </c>
    </row>
    <row r="59" spans="18:21" ht="20.100000000000001" customHeight="1" x14ac:dyDescent="0.4">
      <c r="R59" s="109">
        <v>43</v>
      </c>
      <c r="S59" s="110" t="s">
        <v>124</v>
      </c>
      <c r="T59" s="110">
        <v>14</v>
      </c>
      <c r="U59" s="110" t="s">
        <v>143</v>
      </c>
    </row>
    <row r="60" spans="18:21" ht="20.100000000000001" customHeight="1" x14ac:dyDescent="0.4">
      <c r="R60" s="109">
        <v>44</v>
      </c>
      <c r="S60" s="110" t="s">
        <v>126</v>
      </c>
      <c r="T60" s="110">
        <v>14</v>
      </c>
      <c r="U60" s="110" t="s">
        <v>143</v>
      </c>
    </row>
    <row r="61" spans="18:21" ht="20.100000000000001" customHeight="1" x14ac:dyDescent="0.4">
      <c r="R61" s="109">
        <v>45</v>
      </c>
      <c r="S61" s="110" t="s">
        <v>128</v>
      </c>
      <c r="T61" s="110">
        <v>14</v>
      </c>
      <c r="U61" s="110" t="s">
        <v>143</v>
      </c>
    </row>
    <row r="62" spans="18:21" ht="20.100000000000001" customHeight="1" x14ac:dyDescent="0.4">
      <c r="R62" s="109">
        <v>46</v>
      </c>
      <c r="S62" s="110" t="s">
        <v>130</v>
      </c>
      <c r="T62" s="110">
        <v>14</v>
      </c>
      <c r="U62" s="110" t="s">
        <v>143</v>
      </c>
    </row>
    <row r="63" spans="18:21" ht="20.100000000000001" customHeight="1" x14ac:dyDescent="0.4">
      <c r="R63" s="109">
        <v>47</v>
      </c>
      <c r="S63" s="110" t="s">
        <v>132</v>
      </c>
      <c r="T63" s="110">
        <v>14</v>
      </c>
      <c r="U63" s="110" t="s">
        <v>143</v>
      </c>
    </row>
    <row r="64" spans="18:21" ht="20.100000000000001" customHeight="1" x14ac:dyDescent="0.4">
      <c r="R64" s="109">
        <v>48</v>
      </c>
      <c r="S64" s="110" t="s">
        <v>134</v>
      </c>
      <c r="T64" s="110">
        <v>21</v>
      </c>
      <c r="U64" s="110" t="s">
        <v>144</v>
      </c>
    </row>
    <row r="65" spans="16:21" ht="20.100000000000001" customHeight="1" x14ac:dyDescent="0.4">
      <c r="P65" s="104"/>
      <c r="R65" s="109">
        <v>49</v>
      </c>
      <c r="S65" s="110" t="s">
        <v>136</v>
      </c>
      <c r="T65" s="110">
        <v>21</v>
      </c>
      <c r="U65" s="110" t="s">
        <v>144</v>
      </c>
    </row>
    <row r="66" spans="16:21" ht="20.100000000000001" customHeight="1" x14ac:dyDescent="0.4">
      <c r="P66" s="104"/>
      <c r="R66" s="109">
        <v>50</v>
      </c>
      <c r="S66" s="110" t="s">
        <v>138</v>
      </c>
      <c r="T66" s="110">
        <v>21</v>
      </c>
      <c r="U66" s="110" t="s">
        <v>144</v>
      </c>
    </row>
    <row r="67" spans="16:21" ht="20.100000000000001" customHeight="1" x14ac:dyDescent="0.4">
      <c r="P67" s="104"/>
      <c r="R67" s="109">
        <v>51</v>
      </c>
      <c r="S67" s="110" t="s">
        <v>11</v>
      </c>
      <c r="T67" s="110">
        <v>21</v>
      </c>
      <c r="U67" s="110" t="s">
        <v>144</v>
      </c>
    </row>
    <row r="68" spans="16:21" ht="20.100000000000001" customHeight="1" x14ac:dyDescent="0.4">
      <c r="P68" s="104"/>
      <c r="R68" s="109">
        <v>52</v>
      </c>
      <c r="S68" s="110" t="s">
        <v>14</v>
      </c>
      <c r="T68" s="110">
        <v>21</v>
      </c>
      <c r="U68" s="110" t="s">
        <v>144</v>
      </c>
    </row>
    <row r="69" spans="16:21" ht="20.100000000000001" customHeight="1" x14ac:dyDescent="0.4">
      <c r="P69" s="104"/>
      <c r="R69" s="109">
        <v>53</v>
      </c>
      <c r="S69" s="110" t="s">
        <v>16</v>
      </c>
      <c r="T69" s="110">
        <v>21</v>
      </c>
      <c r="U69" s="110" t="s">
        <v>144</v>
      </c>
    </row>
    <row r="70" spans="16:21" ht="20.100000000000001" customHeight="1" x14ac:dyDescent="0.4">
      <c r="P70" s="104"/>
      <c r="R70" s="109">
        <v>54</v>
      </c>
      <c r="S70" s="110" t="s">
        <v>19</v>
      </c>
      <c r="T70" s="110">
        <v>21</v>
      </c>
      <c r="U70" s="110" t="s">
        <v>144</v>
      </c>
    </row>
    <row r="71" spans="16:21" ht="20.100000000000001" customHeight="1" x14ac:dyDescent="0.4">
      <c r="P71" s="104"/>
      <c r="R71" s="109">
        <v>55</v>
      </c>
      <c r="S71" s="110" t="s">
        <v>22</v>
      </c>
      <c r="T71" s="110">
        <v>21</v>
      </c>
      <c r="U71" s="110" t="s">
        <v>144</v>
      </c>
    </row>
    <row r="72" spans="16:21" ht="20.100000000000001" customHeight="1" x14ac:dyDescent="0.4">
      <c r="P72" s="104"/>
      <c r="R72" s="109">
        <v>56</v>
      </c>
      <c r="S72" s="110" t="s">
        <v>25</v>
      </c>
      <c r="T72" s="110">
        <v>21</v>
      </c>
      <c r="U72" s="110" t="s">
        <v>144</v>
      </c>
    </row>
    <row r="73" spans="16:21" ht="20.100000000000001" customHeight="1" x14ac:dyDescent="0.4">
      <c r="P73" s="104"/>
      <c r="R73" s="109">
        <v>57</v>
      </c>
      <c r="S73" s="110" t="s">
        <v>28</v>
      </c>
      <c r="T73" s="110">
        <v>21</v>
      </c>
      <c r="U73" s="110" t="s">
        <v>144</v>
      </c>
    </row>
    <row r="74" spans="16:21" ht="20.100000000000001" customHeight="1" x14ac:dyDescent="0.4">
      <c r="P74" s="104"/>
      <c r="R74" s="109">
        <v>58</v>
      </c>
      <c r="S74" s="110" t="s">
        <v>31</v>
      </c>
      <c r="T74" s="110">
        <v>21</v>
      </c>
      <c r="U74" s="110" t="s">
        <v>144</v>
      </c>
    </row>
    <row r="75" spans="16:21" ht="20.100000000000001" customHeight="1" x14ac:dyDescent="0.4">
      <c r="P75" s="104"/>
      <c r="R75" s="109">
        <v>59</v>
      </c>
      <c r="S75" s="110" t="s">
        <v>34</v>
      </c>
      <c r="T75" s="110">
        <v>21</v>
      </c>
      <c r="U75" s="110" t="s">
        <v>144</v>
      </c>
    </row>
    <row r="76" spans="16:21" ht="20.100000000000001" customHeight="1" x14ac:dyDescent="0.4">
      <c r="P76" s="104"/>
      <c r="R76" s="109">
        <v>60</v>
      </c>
      <c r="S76" s="110" t="s">
        <v>37</v>
      </c>
      <c r="T76" s="110">
        <v>21</v>
      </c>
      <c r="U76" s="110" t="s">
        <v>144</v>
      </c>
    </row>
    <row r="77" spans="16:21" ht="20.100000000000001" customHeight="1" x14ac:dyDescent="0.4">
      <c r="P77" s="104"/>
      <c r="R77" s="109">
        <v>61</v>
      </c>
      <c r="S77" s="110" t="s">
        <v>40</v>
      </c>
      <c r="T77" s="110">
        <v>21</v>
      </c>
      <c r="U77" s="110" t="s">
        <v>144</v>
      </c>
    </row>
    <row r="78" spans="16:21" ht="20.100000000000001" customHeight="1" x14ac:dyDescent="0.4">
      <c r="P78" s="104"/>
      <c r="R78" s="109">
        <v>62</v>
      </c>
      <c r="S78" s="110" t="s">
        <v>43</v>
      </c>
      <c r="T78" s="110">
        <v>21</v>
      </c>
      <c r="U78" s="110" t="s">
        <v>144</v>
      </c>
    </row>
    <row r="79" spans="16:21" ht="20.100000000000001" customHeight="1" x14ac:dyDescent="0.4">
      <c r="P79" s="104"/>
      <c r="R79" s="109">
        <v>63</v>
      </c>
      <c r="S79" s="110" t="s">
        <v>46</v>
      </c>
      <c r="T79" s="110">
        <v>21</v>
      </c>
      <c r="U79" s="110" t="s">
        <v>144</v>
      </c>
    </row>
    <row r="80" spans="16:21" ht="20.100000000000001" customHeight="1" x14ac:dyDescent="0.4">
      <c r="P80" s="104"/>
      <c r="R80" s="109">
        <v>64</v>
      </c>
      <c r="S80" s="110" t="s">
        <v>49</v>
      </c>
      <c r="T80" s="110">
        <v>21</v>
      </c>
      <c r="U80" s="110" t="s">
        <v>144</v>
      </c>
    </row>
    <row r="81" spans="16:21" ht="20.100000000000001" customHeight="1" x14ac:dyDescent="0.4">
      <c r="P81" s="104"/>
      <c r="R81" s="109">
        <v>65</v>
      </c>
      <c r="S81" s="110" t="s">
        <v>52</v>
      </c>
      <c r="T81" s="110">
        <v>21</v>
      </c>
      <c r="U81" s="110" t="s">
        <v>144</v>
      </c>
    </row>
    <row r="82" spans="16:21" ht="20.100000000000001" customHeight="1" x14ac:dyDescent="0.4">
      <c r="P82" s="104"/>
      <c r="R82" s="109">
        <v>66</v>
      </c>
      <c r="S82" s="110" t="s">
        <v>55</v>
      </c>
      <c r="T82" s="110">
        <v>21</v>
      </c>
      <c r="U82" s="110" t="s">
        <v>144</v>
      </c>
    </row>
    <row r="83" spans="16:21" ht="20.100000000000001" customHeight="1" x14ac:dyDescent="0.4">
      <c r="P83" s="104"/>
      <c r="R83" s="109">
        <v>67</v>
      </c>
      <c r="S83" s="110" t="s">
        <v>58</v>
      </c>
      <c r="T83" s="110">
        <v>21</v>
      </c>
      <c r="U83" s="110" t="s">
        <v>144</v>
      </c>
    </row>
    <row r="84" spans="16:21" ht="20.100000000000001" customHeight="1" x14ac:dyDescent="0.4">
      <c r="P84" s="104"/>
      <c r="R84" s="109">
        <v>68</v>
      </c>
      <c r="S84" s="110" t="s">
        <v>61</v>
      </c>
      <c r="T84" s="110">
        <v>21</v>
      </c>
      <c r="U84" s="110" t="s">
        <v>144</v>
      </c>
    </row>
    <row r="85" spans="16:21" ht="20.100000000000001" customHeight="1" x14ac:dyDescent="0.4">
      <c r="R85" s="109">
        <v>69</v>
      </c>
      <c r="S85" s="110" t="s">
        <v>64</v>
      </c>
      <c r="T85" s="110">
        <v>21</v>
      </c>
      <c r="U85" s="110" t="s">
        <v>144</v>
      </c>
    </row>
    <row r="86" spans="16:21" ht="20.100000000000001" customHeight="1" x14ac:dyDescent="0.4">
      <c r="R86" s="109">
        <v>70</v>
      </c>
      <c r="S86" s="110" t="s">
        <v>67</v>
      </c>
      <c r="T86" s="110">
        <v>21</v>
      </c>
      <c r="U86" s="110" t="s">
        <v>144</v>
      </c>
    </row>
    <row r="87" spans="16:21" ht="20.100000000000001" customHeight="1" x14ac:dyDescent="0.4">
      <c r="R87" s="109">
        <v>71</v>
      </c>
      <c r="S87" s="110" t="s">
        <v>70</v>
      </c>
      <c r="T87" s="110">
        <v>21</v>
      </c>
      <c r="U87" s="110" t="s">
        <v>144</v>
      </c>
    </row>
    <row r="88" spans="16:21" ht="20.100000000000001" customHeight="1" x14ac:dyDescent="0.4">
      <c r="R88" s="109">
        <v>72</v>
      </c>
      <c r="S88" s="110" t="s">
        <v>73</v>
      </c>
      <c r="T88" s="110">
        <v>21</v>
      </c>
      <c r="U88" s="110" t="s">
        <v>144</v>
      </c>
    </row>
    <row r="89" spans="16:21" ht="20.100000000000001" customHeight="1" x14ac:dyDescent="0.4">
      <c r="R89" s="109">
        <v>73</v>
      </c>
      <c r="S89" s="110" t="s">
        <v>76</v>
      </c>
      <c r="T89" s="110">
        <v>21</v>
      </c>
      <c r="U89" s="110" t="s">
        <v>144</v>
      </c>
    </row>
    <row r="90" spans="16:21" ht="20.100000000000001" customHeight="1" x14ac:dyDescent="0.4">
      <c r="R90" s="109">
        <v>74</v>
      </c>
      <c r="S90" s="110" t="s">
        <v>79</v>
      </c>
      <c r="T90" s="110">
        <v>21</v>
      </c>
      <c r="U90" s="110" t="s">
        <v>144</v>
      </c>
    </row>
    <row r="91" spans="16:21" ht="20.100000000000001" customHeight="1" x14ac:dyDescent="0.4">
      <c r="R91" s="109">
        <v>75</v>
      </c>
      <c r="S91" s="110" t="s">
        <v>81</v>
      </c>
      <c r="T91" s="110">
        <v>21</v>
      </c>
      <c r="U91" s="110" t="s">
        <v>144</v>
      </c>
    </row>
    <row r="92" spans="16:21" ht="20.100000000000001" customHeight="1" x14ac:dyDescent="0.4">
      <c r="R92" s="109">
        <v>76</v>
      </c>
      <c r="S92" s="110" t="s">
        <v>84</v>
      </c>
      <c r="T92" s="110">
        <v>21</v>
      </c>
      <c r="U92" s="110" t="s">
        <v>144</v>
      </c>
    </row>
    <row r="93" spans="16:21" ht="20.100000000000001" customHeight="1" x14ac:dyDescent="0.4">
      <c r="R93" s="109">
        <v>77</v>
      </c>
      <c r="S93" s="110" t="s">
        <v>87</v>
      </c>
      <c r="T93" s="110">
        <v>24</v>
      </c>
      <c r="U93" s="110" t="s">
        <v>147</v>
      </c>
    </row>
    <row r="94" spans="16:21" ht="20.100000000000001" customHeight="1" x14ac:dyDescent="0.4">
      <c r="R94" s="109">
        <v>78</v>
      </c>
      <c r="S94" s="110" t="s">
        <v>90</v>
      </c>
      <c r="T94" s="110">
        <v>24</v>
      </c>
      <c r="U94" s="110" t="s">
        <v>147</v>
      </c>
    </row>
    <row r="95" spans="16:21" ht="20.100000000000001" customHeight="1" x14ac:dyDescent="0.4">
      <c r="R95" s="109">
        <v>79</v>
      </c>
      <c r="S95" s="110" t="s">
        <v>93</v>
      </c>
      <c r="T95" s="110">
        <v>24</v>
      </c>
      <c r="U95" s="110" t="s">
        <v>147</v>
      </c>
    </row>
    <row r="96" spans="16:21" ht="20.100000000000001" customHeight="1" x14ac:dyDescent="0.4">
      <c r="R96" s="109">
        <v>80</v>
      </c>
      <c r="S96" s="110" t="s">
        <v>95</v>
      </c>
      <c r="T96" s="110">
        <v>24</v>
      </c>
      <c r="U96" s="110" t="s">
        <v>147</v>
      </c>
    </row>
    <row r="97" spans="16:21" ht="20.100000000000001" customHeight="1" x14ac:dyDescent="0.4">
      <c r="R97" s="109">
        <v>81</v>
      </c>
      <c r="S97" s="110" t="s">
        <v>98</v>
      </c>
      <c r="T97" s="110">
        <v>22</v>
      </c>
      <c r="U97" s="110" t="s">
        <v>145</v>
      </c>
    </row>
    <row r="98" spans="16:21" ht="20.100000000000001" customHeight="1" x14ac:dyDescent="0.4">
      <c r="R98" s="109">
        <v>82</v>
      </c>
      <c r="S98" s="110" t="s">
        <v>101</v>
      </c>
      <c r="T98" s="110">
        <v>22</v>
      </c>
      <c r="U98" s="110" t="s">
        <v>145</v>
      </c>
    </row>
    <row r="99" spans="16:21" ht="20.100000000000001" customHeight="1" x14ac:dyDescent="0.4">
      <c r="R99" s="109">
        <v>83</v>
      </c>
      <c r="S99" s="110" t="s">
        <v>104</v>
      </c>
      <c r="T99" s="110">
        <v>23</v>
      </c>
      <c r="U99" s="110" t="s">
        <v>146</v>
      </c>
    </row>
    <row r="100" spans="16:21" ht="20.100000000000001" customHeight="1" x14ac:dyDescent="0.4">
      <c r="R100" s="109">
        <v>84</v>
      </c>
      <c r="S100" s="110" t="s">
        <v>107</v>
      </c>
      <c r="T100" s="110">
        <v>23</v>
      </c>
      <c r="U100" s="110" t="s">
        <v>146</v>
      </c>
    </row>
    <row r="101" spans="16:21" ht="20.100000000000001" customHeight="1" x14ac:dyDescent="0.4">
      <c r="R101" s="109">
        <v>85</v>
      </c>
      <c r="S101" s="110" t="s">
        <v>110</v>
      </c>
      <c r="T101" s="110">
        <v>24</v>
      </c>
      <c r="U101" s="110" t="s">
        <v>147</v>
      </c>
    </row>
    <row r="102" spans="16:21" ht="20.100000000000001" customHeight="1" x14ac:dyDescent="0.4">
      <c r="P102" s="104"/>
      <c r="R102" s="109">
        <v>86</v>
      </c>
      <c r="S102" s="110" t="s">
        <v>113</v>
      </c>
      <c r="T102" s="110">
        <v>24</v>
      </c>
      <c r="U102" s="110" t="s">
        <v>147</v>
      </c>
    </row>
    <row r="103" spans="16:21" ht="20.100000000000001" customHeight="1" x14ac:dyDescent="0.4">
      <c r="P103" s="104"/>
      <c r="R103" s="109">
        <v>87</v>
      </c>
      <c r="S103" s="110" t="s">
        <v>116</v>
      </c>
      <c r="T103" s="110">
        <v>24</v>
      </c>
      <c r="U103" s="110" t="s">
        <v>147</v>
      </c>
    </row>
    <row r="104" spans="16:21" ht="20.100000000000001" customHeight="1" x14ac:dyDescent="0.4">
      <c r="P104" s="104"/>
      <c r="R104" s="109">
        <v>88</v>
      </c>
      <c r="S104" s="110" t="s">
        <v>119</v>
      </c>
      <c r="T104" s="110">
        <v>24</v>
      </c>
      <c r="U104" s="110" t="s">
        <v>147</v>
      </c>
    </row>
    <row r="105" spans="16:21" ht="20.100000000000001" customHeight="1" x14ac:dyDescent="0.4">
      <c r="P105" s="104"/>
      <c r="R105" s="109">
        <v>89</v>
      </c>
      <c r="S105" s="110" t="s">
        <v>297</v>
      </c>
      <c r="T105" s="110">
        <v>33</v>
      </c>
      <c r="U105" s="110" t="s">
        <v>150</v>
      </c>
    </row>
    <row r="106" spans="16:21" ht="20.100000000000001" customHeight="1" x14ac:dyDescent="0.4">
      <c r="P106" s="104"/>
      <c r="R106" s="109">
        <v>90</v>
      </c>
      <c r="S106" s="110" t="s">
        <v>125</v>
      </c>
      <c r="T106" s="110">
        <v>33</v>
      </c>
      <c r="U106" s="110" t="s">
        <v>150</v>
      </c>
    </row>
    <row r="107" spans="16:21" ht="20.100000000000001" customHeight="1" x14ac:dyDescent="0.4">
      <c r="P107" s="104"/>
      <c r="R107" s="109">
        <v>91</v>
      </c>
      <c r="S107" s="110" t="s">
        <v>127</v>
      </c>
      <c r="T107" s="110">
        <v>31</v>
      </c>
      <c r="U107" s="110" t="s">
        <v>148</v>
      </c>
    </row>
    <row r="108" spans="16:21" ht="20.100000000000001" customHeight="1" x14ac:dyDescent="0.4">
      <c r="P108" s="104"/>
      <c r="R108" s="109">
        <v>92</v>
      </c>
      <c r="S108" s="110" t="s">
        <v>129</v>
      </c>
      <c r="T108" s="110">
        <v>31</v>
      </c>
      <c r="U108" s="110" t="s">
        <v>148</v>
      </c>
    </row>
    <row r="109" spans="16:21" ht="20.100000000000001" customHeight="1" x14ac:dyDescent="0.4">
      <c r="P109" s="104"/>
      <c r="R109" s="109">
        <v>93</v>
      </c>
      <c r="S109" s="110" t="s">
        <v>131</v>
      </c>
      <c r="T109" s="110">
        <v>31</v>
      </c>
      <c r="U109" s="110" t="s">
        <v>148</v>
      </c>
    </row>
    <row r="110" spans="16:21" ht="20.100000000000001" customHeight="1" x14ac:dyDescent="0.4">
      <c r="P110" s="104"/>
      <c r="R110" s="109">
        <v>94</v>
      </c>
      <c r="S110" s="110" t="s">
        <v>133</v>
      </c>
      <c r="T110" s="110">
        <v>31</v>
      </c>
      <c r="U110" s="110" t="s">
        <v>148</v>
      </c>
    </row>
    <row r="111" spans="16:21" ht="20.100000000000001" customHeight="1" x14ac:dyDescent="0.4">
      <c r="P111" s="104"/>
      <c r="R111" s="109">
        <v>95</v>
      </c>
      <c r="S111" s="110" t="s">
        <v>135</v>
      </c>
      <c r="T111" s="110">
        <v>31</v>
      </c>
      <c r="U111" s="110" t="s">
        <v>148</v>
      </c>
    </row>
    <row r="112" spans="16:21" ht="20.100000000000001" customHeight="1" x14ac:dyDescent="0.4">
      <c r="P112" s="104"/>
      <c r="R112" s="109">
        <v>96</v>
      </c>
      <c r="S112" s="110" t="s">
        <v>137</v>
      </c>
      <c r="T112" s="110">
        <v>31</v>
      </c>
      <c r="U112" s="110" t="s">
        <v>148</v>
      </c>
    </row>
    <row r="113" spans="16:21" ht="20.100000000000001" customHeight="1" x14ac:dyDescent="0.4">
      <c r="P113" s="104"/>
      <c r="R113" s="109">
        <v>97</v>
      </c>
      <c r="S113" s="110" t="s">
        <v>139</v>
      </c>
      <c r="T113" s="110">
        <v>31</v>
      </c>
      <c r="U113" s="110" t="s">
        <v>148</v>
      </c>
    </row>
    <row r="114" spans="16:21" ht="20.100000000000001" customHeight="1" x14ac:dyDescent="0.4">
      <c r="P114" s="104"/>
      <c r="R114" s="109">
        <v>98</v>
      </c>
      <c r="S114" s="110" t="s">
        <v>12</v>
      </c>
      <c r="T114" s="110">
        <v>31</v>
      </c>
      <c r="U114" s="110" t="s">
        <v>148</v>
      </c>
    </row>
    <row r="115" spans="16:21" ht="20.100000000000001" customHeight="1" x14ac:dyDescent="0.4">
      <c r="P115" s="104"/>
      <c r="R115" s="109">
        <v>99</v>
      </c>
      <c r="S115" s="110" t="s">
        <v>17</v>
      </c>
      <c r="T115" s="110">
        <v>32</v>
      </c>
      <c r="U115" s="110" t="s">
        <v>149</v>
      </c>
    </row>
    <row r="116" spans="16:21" ht="20.100000000000001" customHeight="1" x14ac:dyDescent="0.4">
      <c r="P116" s="104"/>
      <c r="R116" s="109">
        <v>100</v>
      </c>
      <c r="S116" s="110" t="s">
        <v>20</v>
      </c>
      <c r="T116" s="110">
        <v>32</v>
      </c>
      <c r="U116" s="110" t="s">
        <v>149</v>
      </c>
    </row>
    <row r="117" spans="16:21" ht="20.100000000000001" customHeight="1" x14ac:dyDescent="0.4">
      <c r="P117" s="104"/>
      <c r="R117" s="109">
        <v>101</v>
      </c>
      <c r="S117" s="110" t="s">
        <v>23</v>
      </c>
      <c r="T117" s="110">
        <v>32</v>
      </c>
      <c r="U117" s="110" t="s">
        <v>149</v>
      </c>
    </row>
    <row r="118" spans="16:21" ht="20.100000000000001" customHeight="1" x14ac:dyDescent="0.4">
      <c r="P118" s="104"/>
      <c r="R118" s="109">
        <v>102</v>
      </c>
      <c r="S118" s="110" t="s">
        <v>26</v>
      </c>
      <c r="T118" s="110">
        <v>32</v>
      </c>
      <c r="U118" s="110" t="s">
        <v>149</v>
      </c>
    </row>
    <row r="119" spans="16:21" ht="20.100000000000001" customHeight="1" x14ac:dyDescent="0.4">
      <c r="P119" s="104"/>
      <c r="R119" s="109">
        <v>103</v>
      </c>
      <c r="S119" s="110" t="s">
        <v>29</v>
      </c>
      <c r="T119" s="110">
        <v>34</v>
      </c>
      <c r="U119" s="110" t="s">
        <v>151</v>
      </c>
    </row>
    <row r="120" spans="16:21" ht="20.100000000000001" customHeight="1" x14ac:dyDescent="0.4">
      <c r="P120" s="104"/>
      <c r="R120" s="109">
        <v>104</v>
      </c>
      <c r="S120" s="110" t="s">
        <v>32</v>
      </c>
      <c r="T120" s="110">
        <v>34</v>
      </c>
      <c r="U120" s="110" t="s">
        <v>151</v>
      </c>
    </row>
    <row r="121" spans="16:21" ht="20.100000000000001" customHeight="1" x14ac:dyDescent="0.4">
      <c r="P121" s="104"/>
      <c r="R121" s="109">
        <v>105</v>
      </c>
      <c r="S121" s="110" t="s">
        <v>35</v>
      </c>
      <c r="T121" s="110">
        <v>34</v>
      </c>
      <c r="U121" s="110" t="s">
        <v>151</v>
      </c>
    </row>
    <row r="122" spans="16:21" ht="20.100000000000001" customHeight="1" x14ac:dyDescent="0.4">
      <c r="R122" s="109">
        <v>106</v>
      </c>
      <c r="S122" s="110" t="s">
        <v>38</v>
      </c>
      <c r="T122" s="110">
        <v>35</v>
      </c>
      <c r="U122" s="110" t="s">
        <v>152</v>
      </c>
    </row>
    <row r="123" spans="16:21" ht="20.100000000000001" customHeight="1" x14ac:dyDescent="0.4">
      <c r="R123" s="109">
        <v>107</v>
      </c>
      <c r="S123" s="110" t="s">
        <v>41</v>
      </c>
      <c r="T123" s="110">
        <v>35</v>
      </c>
      <c r="U123" s="110" t="s">
        <v>152</v>
      </c>
    </row>
    <row r="124" spans="16:21" ht="20.100000000000001" customHeight="1" x14ac:dyDescent="0.4">
      <c r="R124" s="109">
        <v>108</v>
      </c>
      <c r="S124" s="110" t="s">
        <v>44</v>
      </c>
      <c r="T124" s="110">
        <v>35</v>
      </c>
      <c r="U124" s="110" t="s">
        <v>152</v>
      </c>
    </row>
    <row r="125" spans="16:21" ht="20.100000000000001" customHeight="1" x14ac:dyDescent="0.4">
      <c r="R125" s="109">
        <v>109</v>
      </c>
      <c r="S125" s="110" t="s">
        <v>47</v>
      </c>
      <c r="T125" s="110">
        <v>35</v>
      </c>
      <c r="U125" s="110" t="s">
        <v>152</v>
      </c>
    </row>
    <row r="126" spans="16:21" ht="20.100000000000001" customHeight="1" x14ac:dyDescent="0.4">
      <c r="R126" s="109">
        <v>110</v>
      </c>
      <c r="S126" s="110" t="s">
        <v>50</v>
      </c>
      <c r="T126" s="110">
        <v>35</v>
      </c>
      <c r="U126" s="110" t="s">
        <v>152</v>
      </c>
    </row>
    <row r="127" spans="16:21" ht="20.100000000000001" customHeight="1" x14ac:dyDescent="0.4">
      <c r="R127" s="109">
        <v>111</v>
      </c>
      <c r="S127" s="110" t="s">
        <v>53</v>
      </c>
      <c r="T127" s="110">
        <v>36</v>
      </c>
      <c r="U127" s="110" t="s">
        <v>153</v>
      </c>
    </row>
    <row r="128" spans="16:21" ht="20.100000000000001" customHeight="1" x14ac:dyDescent="0.4">
      <c r="R128" s="109">
        <v>112</v>
      </c>
      <c r="S128" s="110" t="s">
        <v>56</v>
      </c>
      <c r="T128" s="110">
        <v>36</v>
      </c>
      <c r="U128" s="110" t="s">
        <v>153</v>
      </c>
    </row>
    <row r="129" spans="16:21" ht="20.100000000000001" customHeight="1" x14ac:dyDescent="0.4">
      <c r="R129" s="109">
        <v>113</v>
      </c>
      <c r="S129" s="110" t="s">
        <v>59</v>
      </c>
      <c r="T129" s="110">
        <v>36</v>
      </c>
      <c r="U129" s="110" t="s">
        <v>153</v>
      </c>
    </row>
    <row r="130" spans="16:21" ht="20.100000000000001" customHeight="1" x14ac:dyDescent="0.4">
      <c r="R130" s="109">
        <v>114</v>
      </c>
      <c r="S130" s="110" t="s">
        <v>62</v>
      </c>
      <c r="T130" s="110">
        <v>36</v>
      </c>
      <c r="U130" s="110" t="s">
        <v>153</v>
      </c>
    </row>
    <row r="131" spans="16:21" ht="20.100000000000001" customHeight="1" x14ac:dyDescent="0.4">
      <c r="R131" s="109">
        <v>115</v>
      </c>
      <c r="S131" s="110" t="s">
        <v>65</v>
      </c>
      <c r="T131" s="110">
        <v>36</v>
      </c>
      <c r="U131" s="110" t="s">
        <v>153</v>
      </c>
    </row>
    <row r="132" spans="16:21" ht="20.100000000000001" customHeight="1" x14ac:dyDescent="0.4">
      <c r="R132" s="109">
        <v>116</v>
      </c>
      <c r="S132" s="110" t="s">
        <v>68</v>
      </c>
      <c r="T132" s="110">
        <v>36</v>
      </c>
      <c r="U132" s="110" t="s">
        <v>153</v>
      </c>
    </row>
    <row r="133" spans="16:21" ht="20.100000000000001" customHeight="1" x14ac:dyDescent="0.4">
      <c r="R133" s="109">
        <v>117</v>
      </c>
      <c r="S133" s="110" t="s">
        <v>71</v>
      </c>
      <c r="T133" s="110">
        <v>37</v>
      </c>
      <c r="U133" s="110" t="s">
        <v>154</v>
      </c>
    </row>
    <row r="134" spans="16:21" ht="20.100000000000001" customHeight="1" x14ac:dyDescent="0.4">
      <c r="R134" s="109">
        <v>118</v>
      </c>
      <c r="S134" s="110" t="s">
        <v>74</v>
      </c>
      <c r="T134" s="110">
        <v>37</v>
      </c>
      <c r="U134" s="110" t="s">
        <v>154</v>
      </c>
    </row>
    <row r="135" spans="16:21" ht="20.100000000000001" customHeight="1" x14ac:dyDescent="0.4">
      <c r="R135" s="109">
        <v>119</v>
      </c>
      <c r="S135" s="110" t="s">
        <v>77</v>
      </c>
      <c r="T135" s="110">
        <v>37</v>
      </c>
      <c r="U135" s="110" t="s">
        <v>154</v>
      </c>
    </row>
    <row r="136" spans="16:21" ht="20.100000000000001" customHeight="1" x14ac:dyDescent="0.4">
      <c r="R136" s="109">
        <v>120</v>
      </c>
      <c r="S136" s="110" t="s">
        <v>82</v>
      </c>
      <c r="T136" s="110">
        <v>38</v>
      </c>
      <c r="U136" s="110" t="s">
        <v>155</v>
      </c>
    </row>
    <row r="137" spans="16:21" ht="20.100000000000001" customHeight="1" x14ac:dyDescent="0.4">
      <c r="R137" s="109">
        <v>121</v>
      </c>
      <c r="S137" s="110" t="s">
        <v>85</v>
      </c>
      <c r="T137" s="110">
        <v>38</v>
      </c>
      <c r="U137" s="110" t="s">
        <v>155</v>
      </c>
    </row>
    <row r="138" spans="16:21" ht="20.100000000000001" customHeight="1" x14ac:dyDescent="0.4">
      <c r="R138" s="109">
        <v>122</v>
      </c>
      <c r="S138" s="110" t="s">
        <v>88</v>
      </c>
      <c r="T138" s="110">
        <v>38</v>
      </c>
      <c r="U138" s="110" t="s">
        <v>155</v>
      </c>
    </row>
    <row r="139" spans="16:21" ht="20.100000000000001" customHeight="1" x14ac:dyDescent="0.4">
      <c r="P139" s="104"/>
      <c r="R139" s="109">
        <v>123</v>
      </c>
      <c r="S139" s="110" t="s">
        <v>91</v>
      </c>
      <c r="T139" s="110">
        <v>38</v>
      </c>
      <c r="U139" s="110" t="s">
        <v>155</v>
      </c>
    </row>
    <row r="140" spans="16:21" ht="20.100000000000001" customHeight="1" x14ac:dyDescent="0.4">
      <c r="P140" s="104"/>
      <c r="R140" s="109">
        <v>124</v>
      </c>
      <c r="S140" s="110" t="s">
        <v>298</v>
      </c>
      <c r="T140" s="110">
        <v>21</v>
      </c>
      <c r="U140" s="110" t="s">
        <v>144</v>
      </c>
    </row>
    <row r="141" spans="16:21" ht="20.100000000000001" customHeight="1" x14ac:dyDescent="0.4">
      <c r="P141" s="104"/>
      <c r="R141" s="109">
        <v>125</v>
      </c>
      <c r="S141" s="110" t="s">
        <v>96</v>
      </c>
      <c r="T141" s="110">
        <v>14</v>
      </c>
      <c r="U141" s="110" t="s">
        <v>143</v>
      </c>
    </row>
    <row r="142" spans="16:21" ht="20.100000000000001" customHeight="1" x14ac:dyDescent="0.4">
      <c r="P142" s="104"/>
      <c r="R142" s="109">
        <v>126</v>
      </c>
      <c r="S142" s="110" t="s">
        <v>99</v>
      </c>
      <c r="T142" s="110">
        <v>21</v>
      </c>
      <c r="U142" s="110" t="s">
        <v>144</v>
      </c>
    </row>
    <row r="143" spans="16:21" ht="20.100000000000001" customHeight="1" x14ac:dyDescent="0.4">
      <c r="P143" s="104"/>
      <c r="R143" s="109">
        <v>127</v>
      </c>
      <c r="S143" s="110" t="s">
        <v>102</v>
      </c>
      <c r="T143" s="110">
        <v>36</v>
      </c>
      <c r="U143" s="110" t="s">
        <v>153</v>
      </c>
    </row>
    <row r="144" spans="16:21" ht="20.100000000000001" customHeight="1" x14ac:dyDescent="0.4">
      <c r="P144" s="104"/>
      <c r="R144" s="109">
        <v>128</v>
      </c>
      <c r="S144" s="110" t="s">
        <v>105</v>
      </c>
      <c r="T144" s="110">
        <v>21</v>
      </c>
      <c r="U144" s="110" t="s">
        <v>144</v>
      </c>
    </row>
    <row r="145" spans="16:21" ht="20.100000000000001" customHeight="1" x14ac:dyDescent="0.4">
      <c r="P145" s="104"/>
      <c r="R145" s="109">
        <v>129</v>
      </c>
      <c r="S145" s="110" t="s">
        <v>108</v>
      </c>
      <c r="T145" s="110">
        <v>14</v>
      </c>
      <c r="U145" s="110" t="s">
        <v>143</v>
      </c>
    </row>
    <row r="146" spans="16:21" ht="20.100000000000001" customHeight="1" x14ac:dyDescent="0.4">
      <c r="P146" s="104"/>
      <c r="R146" s="109">
        <v>130</v>
      </c>
      <c r="S146" s="110" t="s">
        <v>111</v>
      </c>
      <c r="T146" s="110">
        <v>21</v>
      </c>
      <c r="U146" s="110" t="s">
        <v>144</v>
      </c>
    </row>
    <row r="147" spans="16:21" ht="20.100000000000001" customHeight="1" x14ac:dyDescent="0.4">
      <c r="P147" s="104"/>
      <c r="R147" s="109">
        <v>131</v>
      </c>
      <c r="S147" s="110" t="s">
        <v>114</v>
      </c>
      <c r="T147" s="110">
        <v>21</v>
      </c>
      <c r="U147" s="110" t="s">
        <v>144</v>
      </c>
    </row>
    <row r="148" spans="16:21" ht="20.100000000000001" customHeight="1" x14ac:dyDescent="0.4">
      <c r="P148" s="104"/>
      <c r="R148" s="109">
        <v>132</v>
      </c>
      <c r="S148" s="110" t="s">
        <v>117</v>
      </c>
      <c r="T148" s="110">
        <v>21</v>
      </c>
      <c r="U148" s="110" t="s">
        <v>144</v>
      </c>
    </row>
    <row r="149" spans="16:21" ht="20.100000000000001" customHeight="1" x14ac:dyDescent="0.4">
      <c r="P149" s="104"/>
      <c r="R149" s="109">
        <v>133</v>
      </c>
      <c r="S149" s="110" t="s">
        <v>299</v>
      </c>
      <c r="T149" s="110">
        <v>40</v>
      </c>
      <c r="U149" s="110" t="s">
        <v>370</v>
      </c>
    </row>
    <row r="150" spans="16:21" ht="20.100000000000001" customHeight="1" x14ac:dyDescent="0.4">
      <c r="P150" s="104"/>
      <c r="R150" s="109">
        <v>134</v>
      </c>
      <c r="S150" s="110" t="s">
        <v>300</v>
      </c>
      <c r="T150" s="110">
        <v>40</v>
      </c>
      <c r="U150" s="110" t="s">
        <v>370</v>
      </c>
    </row>
    <row r="151" spans="16:21" ht="20.100000000000001" customHeight="1" x14ac:dyDescent="0.4">
      <c r="P151" s="104"/>
      <c r="R151" s="111"/>
      <c r="S151" s="112"/>
      <c r="T151" s="110"/>
      <c r="U151" s="110"/>
    </row>
    <row r="152" spans="16:21" ht="20.100000000000001" customHeight="1" x14ac:dyDescent="0.4">
      <c r="P152" s="104"/>
      <c r="R152" s="111"/>
      <c r="S152" s="112"/>
      <c r="T152" s="110"/>
      <c r="U152" s="110"/>
    </row>
    <row r="153" spans="16:21" ht="20.100000000000001" customHeight="1" x14ac:dyDescent="0.4">
      <c r="P153" s="104"/>
      <c r="R153" s="111"/>
      <c r="S153" s="112"/>
      <c r="T153" s="110"/>
      <c r="U153" s="110"/>
    </row>
    <row r="154" spans="16:21" ht="20.100000000000001" customHeight="1" x14ac:dyDescent="0.4">
      <c r="P154" s="104"/>
      <c r="R154" s="111"/>
      <c r="S154" s="112"/>
      <c r="T154" s="110"/>
      <c r="U154" s="110"/>
    </row>
    <row r="155" spans="16:21" ht="20.100000000000001" customHeight="1" x14ac:dyDescent="0.4">
      <c r="P155" s="104"/>
      <c r="R155" s="111"/>
      <c r="S155" s="112"/>
      <c r="T155" s="112"/>
      <c r="U155" s="112"/>
    </row>
    <row r="156" spans="16:21" ht="20.100000000000001" customHeight="1" x14ac:dyDescent="0.4">
      <c r="P156" s="104"/>
      <c r="R156" s="111"/>
      <c r="S156" s="112"/>
      <c r="T156" s="112"/>
      <c r="U156" s="112"/>
    </row>
    <row r="157" spans="16:21" ht="20.100000000000001" customHeight="1" x14ac:dyDescent="0.4">
      <c r="P157" s="104"/>
      <c r="R157" s="111"/>
      <c r="S157" s="112"/>
      <c r="T157" s="112"/>
      <c r="U157" s="112"/>
    </row>
    <row r="158" spans="16:21" ht="20.100000000000001" customHeight="1" x14ac:dyDescent="0.4">
      <c r="P158" s="104"/>
      <c r="R158" s="111"/>
      <c r="S158" s="112"/>
      <c r="T158" s="112"/>
      <c r="U158" s="112"/>
    </row>
    <row r="159" spans="16:21" ht="20.100000000000001" customHeight="1" x14ac:dyDescent="0.4">
      <c r="R159" s="111"/>
      <c r="S159" s="112"/>
      <c r="T159" s="112"/>
      <c r="U159" s="112"/>
    </row>
    <row r="160" spans="16:21" ht="20.100000000000001" customHeight="1" x14ac:dyDescent="0.15">
      <c r="R160" s="113"/>
      <c r="S160" s="114"/>
      <c r="T160" s="114"/>
      <c r="U160" s="114"/>
    </row>
    <row r="161" spans="18:21" ht="20.100000000000001" customHeight="1" x14ac:dyDescent="0.15">
      <c r="R161" s="113"/>
      <c r="S161" s="114"/>
      <c r="T161" s="114"/>
      <c r="U161" s="114"/>
    </row>
    <row r="162" spans="18:21" ht="20.100000000000001" customHeight="1" x14ac:dyDescent="0.15">
      <c r="R162" s="113"/>
      <c r="S162" s="114"/>
      <c r="T162" s="114"/>
      <c r="U162" s="114"/>
    </row>
    <row r="163" spans="18:21" ht="20.100000000000001" customHeight="1" x14ac:dyDescent="0.15">
      <c r="R163" s="113"/>
      <c r="S163" s="114"/>
      <c r="T163" s="114"/>
      <c r="U163" s="114"/>
    </row>
    <row r="164" spans="18:21" ht="20.100000000000001" customHeight="1" x14ac:dyDescent="0.15">
      <c r="R164" s="113"/>
      <c r="S164" s="114"/>
      <c r="T164" s="114"/>
      <c r="U164" s="114"/>
    </row>
    <row r="165" spans="18:21" ht="20.100000000000001" customHeight="1" x14ac:dyDescent="0.15">
      <c r="R165" s="113"/>
      <c r="S165" s="114"/>
      <c r="T165" s="114"/>
      <c r="U165" s="114"/>
    </row>
    <row r="166" spans="18:21" ht="20.100000000000001" customHeight="1" x14ac:dyDescent="0.15">
      <c r="R166" s="113"/>
      <c r="S166" s="114"/>
      <c r="T166" s="114"/>
      <c r="U166" s="114"/>
    </row>
    <row r="167" spans="18:21" ht="20.25" customHeight="1" x14ac:dyDescent="0.4"/>
    <row r="168" spans="18:21" ht="20.25" customHeight="1" x14ac:dyDescent="0.4"/>
    <row r="169" spans="18:21" ht="20.25" customHeight="1" x14ac:dyDescent="0.4"/>
    <row r="170" spans="18:21" ht="20.25" customHeight="1" x14ac:dyDescent="0.4"/>
    <row r="171" spans="18:21" ht="20.25" customHeight="1" x14ac:dyDescent="0.4"/>
    <row r="172" spans="18:21" ht="20.25" customHeight="1" x14ac:dyDescent="0.4"/>
    <row r="173" spans="18:21" ht="20.25" customHeight="1" x14ac:dyDescent="0.4"/>
    <row r="174" spans="18:21" ht="20.25" customHeight="1" x14ac:dyDescent="0.4"/>
    <row r="175" spans="18:21" ht="20.25" customHeight="1" x14ac:dyDescent="0.4"/>
    <row r="176" spans="18:21" ht="20.25" customHeight="1" x14ac:dyDescent="0.4"/>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sheetData>
  <sheetProtection algorithmName="SHA-512" hashValue="Mg9FVKc7tC9ZefAcHZmhcks5tj2amyltVLVGlX/FpTPKsnKo5w8BlVzLL2vtJisz/bvCISPytsYkPtLqEOGTsw==" saltValue="1vm1M/Z11Ww2Noho2uqogw==" spinCount="100000" sheet="1" objects="1" scenarios="1" insertColumns="0" insertRows="0" deleteColumns="0" deleteRows="0" sort="0"/>
  <mergeCells count="48">
    <mergeCell ref="A2:A37"/>
    <mergeCell ref="A1:J1"/>
    <mergeCell ref="K10:Q10"/>
    <mergeCell ref="B29:C29"/>
    <mergeCell ref="B30:C30"/>
    <mergeCell ref="B31:C31"/>
    <mergeCell ref="B32:C32"/>
    <mergeCell ref="B33:C33"/>
    <mergeCell ref="B26:C26"/>
    <mergeCell ref="E9:I9"/>
    <mergeCell ref="B2:C2"/>
    <mergeCell ref="R2:AB2"/>
    <mergeCell ref="R3:AB4"/>
    <mergeCell ref="B17:D17"/>
    <mergeCell ref="H3:I3"/>
    <mergeCell ref="B5:G5"/>
    <mergeCell ref="B7:I7"/>
    <mergeCell ref="AO14:AR14"/>
    <mergeCell ref="AR19:AR20"/>
    <mergeCell ref="AR22:AR23"/>
    <mergeCell ref="AR24:AR26"/>
    <mergeCell ref="B28:C28"/>
    <mergeCell ref="B24:C24"/>
    <mergeCell ref="B25:C25"/>
    <mergeCell ref="AR27:AR28"/>
    <mergeCell ref="AR29:AR30"/>
    <mergeCell ref="AL14:AM14"/>
    <mergeCell ref="P19:P33"/>
    <mergeCell ref="E10:G10"/>
    <mergeCell ref="E11:I11"/>
    <mergeCell ref="E13:I13"/>
    <mergeCell ref="R14:AG15"/>
    <mergeCell ref="K11:Q11"/>
    <mergeCell ref="K12:Q13"/>
    <mergeCell ref="H12:I12"/>
    <mergeCell ref="F12:G12"/>
    <mergeCell ref="R5:AB12"/>
    <mergeCell ref="K9:Q9"/>
    <mergeCell ref="J2:J37"/>
    <mergeCell ref="AR32:AR34"/>
    <mergeCell ref="C15:I15"/>
    <mergeCell ref="B18:C18"/>
    <mergeCell ref="B19:C19"/>
    <mergeCell ref="B20:C20"/>
    <mergeCell ref="B27:C27"/>
    <mergeCell ref="B21:C21"/>
    <mergeCell ref="B22:C22"/>
    <mergeCell ref="B23:C23"/>
  </mergeCells>
  <phoneticPr fontId="1"/>
  <dataValidations count="5">
    <dataValidation type="list" imeMode="off" allowBlank="1" showInputMessage="1" showErrorMessage="1" sqref="E19:E33" xr:uid="{32622359-ABE6-492F-8ADB-B8E2D1C2C5EB}">
      <formula1>"1,2,3"</formula1>
    </dataValidation>
    <dataValidation type="list" imeMode="off" allowBlank="1" showInputMessage="1" showErrorMessage="1" sqref="H19:H33" xr:uid="{034AB093-6E04-46CC-9CB5-D0179E9035A0}">
      <formula1>$AJ$17:$AJ$19</formula1>
    </dataValidation>
    <dataValidation imeMode="hiragana" allowBlank="1" showInputMessage="1" showErrorMessage="1" sqref="D19:D33 E13 E9 I10 L19:L33 K9:K10" xr:uid="{B3793EA9-B5B2-47D5-87C3-B5D1287EA1D5}"/>
    <dataValidation imeMode="off" allowBlank="1" showInputMessage="1" showErrorMessage="1" sqref="I19:I33 M19:O33 E11:E12 H3" xr:uid="{1BFF66DB-896E-4B7C-A0B8-C87E7FB54D30}"/>
    <dataValidation type="list" imeMode="hiragana" allowBlank="1" showInputMessage="1" showErrorMessage="1" sqref="F19:F33" xr:uid="{13C82E84-CE93-48CE-8BA9-1A43C6C0CEC0}">
      <formula1>$AI$17:$AI$18</formula1>
    </dataValidation>
  </dataValidations>
  <printOptions horizontalCentered="1"/>
  <pageMargins left="0.70866141732283472" right="0.70866141732283472" top="0.74803149606299213" bottom="0.74803149606299213" header="0.9055118110236221" footer="0.31496062992125984"/>
  <pageSetup paperSize="9" scale="88" orientation="portrait" r:id="rId1"/>
  <colBreaks count="2" manualBreakCount="2">
    <brk id="9" max="34" man="1"/>
    <brk id="17" max="3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2672F-41B3-4841-A0C6-008AA983A101}">
  <dimension ref="A1:AG156"/>
  <sheetViews>
    <sheetView zoomScaleNormal="100" workbookViewId="0">
      <pane xSplit="1" ySplit="6" topLeftCell="B7" activePane="bottomRight" state="frozen"/>
      <selection activeCell="D4" sqref="D4"/>
      <selection pane="topRight" activeCell="D4" sqref="D4"/>
      <selection pane="bottomLeft" activeCell="D4" sqref="D4"/>
      <selection pane="bottomRight" activeCell="B7" sqref="B7"/>
    </sheetView>
  </sheetViews>
  <sheetFormatPr defaultColWidth="9" defaultRowHeight="14.25" x14ac:dyDescent="0.15"/>
  <cols>
    <col min="1" max="1" width="4.5" style="13" bestFit="1" customWidth="1"/>
    <col min="2" max="2" width="17.375" style="12" customWidth="1"/>
    <col min="3" max="3" width="21.375" style="12" customWidth="1"/>
    <col min="4" max="5" width="5.25" style="13" bestFit="1" customWidth="1"/>
    <col min="6" max="6" width="5.25" style="13" customWidth="1"/>
    <col min="7" max="7" width="27.625" style="12" customWidth="1"/>
    <col min="8" max="8" width="5.25" style="13" customWidth="1"/>
    <col min="9" max="9" width="13.625" style="12" customWidth="1"/>
    <col min="10" max="10" width="5.25" style="13" customWidth="1"/>
    <col min="11" max="11" width="22.75" style="12" customWidth="1"/>
    <col min="12" max="12" width="5.25" style="13" customWidth="1"/>
    <col min="13" max="13" width="16.125" style="12" bestFit="1" customWidth="1"/>
    <col min="14" max="14" width="7.125" style="13" customWidth="1"/>
    <col min="15" max="15" width="27.25" style="12" bestFit="1" customWidth="1"/>
    <col min="16" max="16" width="20.5" style="12" bestFit="1" customWidth="1"/>
    <col min="17" max="17" width="9.5" style="12" bestFit="1" customWidth="1"/>
    <col min="18" max="19" width="7.5" style="12" bestFit="1" customWidth="1"/>
    <col min="20" max="20" width="9.5" style="12" bestFit="1" customWidth="1"/>
    <col min="21" max="21" width="9" style="12"/>
    <col min="22" max="23" width="5.25" style="12" customWidth="1"/>
    <col min="24" max="24" width="3.5" style="12" customWidth="1"/>
    <col min="25" max="25" width="11" style="12" customWidth="1"/>
    <col min="26" max="26" width="6.625" style="1" customWidth="1"/>
    <col min="27" max="27" width="32.625" style="2" customWidth="1"/>
    <col min="28" max="28" width="3.5" style="2" hidden="1" customWidth="1"/>
    <col min="29" max="29" width="11.625" style="2" hidden="1" customWidth="1"/>
    <col min="30" max="30" width="3.5" style="12" bestFit="1" customWidth="1"/>
    <col min="31" max="31" width="22.75" style="12" bestFit="1" customWidth="1"/>
    <col min="32" max="32" width="2.5" style="12" hidden="1" customWidth="1"/>
    <col min="33" max="33" width="19.25" style="12" hidden="1" customWidth="1"/>
    <col min="34" max="16384" width="9" style="12"/>
  </cols>
  <sheetData>
    <row r="1" spans="1:33" ht="33" customHeight="1" thickBot="1" x14ac:dyDescent="0.2">
      <c r="A1" s="261" t="s">
        <v>7</v>
      </c>
      <c r="B1" s="262"/>
      <c r="C1" s="268" t="str">
        <f>IF('団体基本情報（旧　様式１）'!D5="","",'団体基本情報（旧　様式１）'!D5)</f>
        <v/>
      </c>
      <c r="D1" s="269"/>
      <c r="E1" s="269"/>
      <c r="F1" s="269"/>
      <c r="G1" s="270"/>
      <c r="H1" s="271" t="s">
        <v>375</v>
      </c>
      <c r="I1" s="272"/>
      <c r="J1" s="272"/>
      <c r="K1" s="128" t="str">
        <f>IF('団体基本情報（旧　様式１）'!D17="","",'団体基本情報（旧　様式１）'!D17)</f>
        <v/>
      </c>
      <c r="L1" s="272" t="s">
        <v>374</v>
      </c>
      <c r="M1" s="272"/>
      <c r="N1" s="273"/>
      <c r="O1" s="23" t="str">
        <f>'団体基本情報（旧　様式１）'!E17</f>
        <v/>
      </c>
      <c r="P1" s="38"/>
      <c r="Q1" s="38"/>
      <c r="R1" s="38"/>
      <c r="S1" s="38"/>
      <c r="T1" s="38"/>
    </row>
    <row r="2" spans="1:33" ht="33" customHeight="1" thickBot="1" x14ac:dyDescent="0.2">
      <c r="A2" s="261" t="s">
        <v>4</v>
      </c>
      <c r="B2" s="263"/>
      <c r="C2" s="40" t="str">
        <f>IF('団体基本情報（旧　様式１）'!D8="","",'団体基本情報（旧　様式１）'!D8)</f>
        <v/>
      </c>
      <c r="D2" s="264" t="s">
        <v>190</v>
      </c>
      <c r="E2" s="265"/>
      <c r="F2" s="265"/>
      <c r="G2" s="37" t="str">
        <f>IF('団体基本情報（旧　様式１）'!E8="","",'団体基本情報（旧　様式１）'!E8)</f>
        <v/>
      </c>
      <c r="H2" s="271" t="s">
        <v>373</v>
      </c>
      <c r="I2" s="272"/>
      <c r="J2" s="272"/>
      <c r="K2" s="128" t="str">
        <f>'団体基本情報（旧　様式１）'!H17</f>
        <v/>
      </c>
      <c r="L2" s="272" t="s">
        <v>376</v>
      </c>
      <c r="M2" s="272"/>
      <c r="N2" s="272"/>
      <c r="O2" s="156" t="str">
        <f>IF('団体基本情報（旧　様式１）'!D16="","",'団体基本情報（旧　様式１）'!D16)</f>
        <v/>
      </c>
    </row>
    <row r="3" spans="1:33" ht="12" customHeight="1" x14ac:dyDescent="0.4">
      <c r="Z3" s="266" t="s">
        <v>187</v>
      </c>
      <c r="AA3" s="266"/>
      <c r="AB3" s="266"/>
      <c r="AC3" s="266"/>
      <c r="AD3" s="266"/>
      <c r="AE3" s="266"/>
      <c r="AF3" s="266"/>
      <c r="AG3" s="266"/>
    </row>
    <row r="4" spans="1:33" ht="12" customHeight="1" x14ac:dyDescent="0.4">
      <c r="Z4" s="266"/>
      <c r="AA4" s="266"/>
      <c r="AB4" s="266"/>
      <c r="AC4" s="266"/>
      <c r="AD4" s="266"/>
      <c r="AE4" s="266"/>
      <c r="AF4" s="266"/>
      <c r="AG4" s="266"/>
    </row>
    <row r="5" spans="1:33" ht="12" customHeight="1" thickBot="1" x14ac:dyDescent="0.45">
      <c r="Z5" s="267"/>
      <c r="AA5" s="267"/>
      <c r="AB5" s="267"/>
      <c r="AC5" s="267"/>
      <c r="AD5" s="267"/>
      <c r="AE5" s="267"/>
      <c r="AF5" s="267"/>
      <c r="AG5" s="267"/>
    </row>
    <row r="6" spans="1:33" ht="27.75" thickBot="1" x14ac:dyDescent="0.45">
      <c r="A6" s="14" t="s">
        <v>189</v>
      </c>
      <c r="B6" s="15" t="s">
        <v>0</v>
      </c>
      <c r="C6" s="15" t="s">
        <v>179</v>
      </c>
      <c r="D6" s="15" t="s">
        <v>1</v>
      </c>
      <c r="E6" s="15" t="s">
        <v>2</v>
      </c>
      <c r="F6" s="16" t="s">
        <v>180</v>
      </c>
      <c r="G6" s="15" t="s">
        <v>188</v>
      </c>
      <c r="H6" s="27" t="s">
        <v>181</v>
      </c>
      <c r="I6" s="17" t="s">
        <v>3</v>
      </c>
      <c r="J6" s="26" t="s">
        <v>182</v>
      </c>
      <c r="K6" s="17" t="s">
        <v>5</v>
      </c>
      <c r="L6" s="26" t="s">
        <v>183</v>
      </c>
      <c r="M6" s="17" t="s">
        <v>6</v>
      </c>
      <c r="N6" s="26" t="s">
        <v>184</v>
      </c>
      <c r="O6" s="39" t="s">
        <v>7</v>
      </c>
      <c r="P6" s="155" t="s">
        <v>205</v>
      </c>
      <c r="Q6" s="16" t="s">
        <v>377</v>
      </c>
      <c r="R6" s="16" t="s">
        <v>380</v>
      </c>
      <c r="S6" s="155" t="s">
        <v>381</v>
      </c>
      <c r="T6" s="18" t="s">
        <v>348</v>
      </c>
      <c r="V6" s="13" t="s">
        <v>1</v>
      </c>
      <c r="W6" s="13" t="s">
        <v>2</v>
      </c>
      <c r="X6" s="258" t="s">
        <v>185</v>
      </c>
      <c r="Y6" s="258"/>
      <c r="Z6" s="3" t="s">
        <v>8</v>
      </c>
      <c r="AA6" s="4" t="s">
        <v>9</v>
      </c>
      <c r="AB6" s="5"/>
      <c r="AC6" s="4"/>
      <c r="AD6" s="215" t="s">
        <v>186</v>
      </c>
      <c r="AE6" s="217"/>
      <c r="AF6" s="259" t="s">
        <v>6</v>
      </c>
      <c r="AG6" s="260"/>
    </row>
    <row r="7" spans="1:33" x14ac:dyDescent="0.15">
      <c r="A7" s="154">
        <v>1</v>
      </c>
      <c r="B7" s="49" t="str">
        <f>IF('登録　様式6'!D19="","",'登録　様式6'!D19)</f>
        <v/>
      </c>
      <c r="C7" s="67" t="str">
        <f>IF('登録　様式6'!L19="","",'登録　様式6'!L19)</f>
        <v/>
      </c>
      <c r="D7" s="57" t="str">
        <f>IF('登録　様式6'!E19="","",'登録　様式6'!E19)</f>
        <v/>
      </c>
      <c r="E7" s="57" t="str">
        <f>IF('登録　様式6'!F19="","",'登録　様式6'!F19)</f>
        <v/>
      </c>
      <c r="F7" s="57" t="str">
        <f>IF('登録　様式6'!M19="","",'登録　様式6'!M19)</f>
        <v/>
      </c>
      <c r="G7" s="49" t="str">
        <f>IF('登録　様式6'!G19="","",'登録　様式6'!G19)</f>
        <v/>
      </c>
      <c r="H7" s="55" t="str">
        <f>IF(B7="","",'登録　様式6'!N19)</f>
        <v/>
      </c>
      <c r="I7" s="52" t="str">
        <f>IF(B7="","",'登録　様式6'!O19)</f>
        <v/>
      </c>
      <c r="J7" s="54" t="str">
        <f>IF(B7="","",$C$2)</f>
        <v/>
      </c>
      <c r="K7" s="52" t="str">
        <f>IF(B7="","",$G$2)</f>
        <v/>
      </c>
      <c r="L7" s="54" t="str">
        <f>IF(B7="","",2)</f>
        <v/>
      </c>
      <c r="M7" s="52" t="str">
        <f>IF(L7="","","地域クラブ活動")</f>
        <v/>
      </c>
      <c r="N7" s="157" t="str">
        <f>IF(B7="","",$O$2)</f>
        <v/>
      </c>
      <c r="O7" s="56" t="str">
        <f>IF(B7="","",$C$1)</f>
        <v/>
      </c>
      <c r="P7" s="151" t="str">
        <f>IF('登録　様式6'!I19="","",'登録　様式6'!I19)</f>
        <v/>
      </c>
      <c r="Q7" s="159" t="str">
        <f>IF(B7="","",$K$1)</f>
        <v/>
      </c>
      <c r="R7" s="159" t="str">
        <f>IF(B7="","",$O$1)</f>
        <v/>
      </c>
      <c r="S7" s="153" t="str">
        <f>IF(B7="","",$K$2)</f>
        <v/>
      </c>
      <c r="T7" s="153" t="str">
        <f>IF('登録　様式6'!H19="","",'登録　様式6'!H19)</f>
        <v/>
      </c>
      <c r="V7" s="12">
        <v>1</v>
      </c>
      <c r="W7" s="12" t="s">
        <v>176</v>
      </c>
      <c r="X7" s="12">
        <v>11</v>
      </c>
      <c r="Y7" s="12" t="s">
        <v>140</v>
      </c>
      <c r="Z7" s="6">
        <v>1</v>
      </c>
      <c r="AA7" s="7" t="s">
        <v>10</v>
      </c>
      <c r="AB7" s="28">
        <v>11</v>
      </c>
      <c r="AC7" s="7" t="s">
        <v>140</v>
      </c>
      <c r="AD7" s="31">
        <v>1</v>
      </c>
      <c r="AE7" s="32" t="s">
        <v>156</v>
      </c>
      <c r="AF7" s="24">
        <v>1</v>
      </c>
      <c r="AG7" s="20" t="s">
        <v>175</v>
      </c>
    </row>
    <row r="8" spans="1:33" ht="15" thickBot="1" x14ac:dyDescent="0.2">
      <c r="A8" s="19">
        <v>2</v>
      </c>
      <c r="B8" s="49" t="str">
        <f>IF('登録　様式6'!D20="","",'登録　様式6'!D20)</f>
        <v/>
      </c>
      <c r="C8" s="67" t="str">
        <f>IF('登録　様式6'!L20="","",'登録　様式6'!L20)</f>
        <v/>
      </c>
      <c r="D8" s="57" t="str">
        <f>IF('登録　様式6'!E20="","",'登録　様式6'!E20)</f>
        <v/>
      </c>
      <c r="E8" s="57" t="str">
        <f>IF('登録　様式6'!F20="","",'登録　様式6'!F20)</f>
        <v/>
      </c>
      <c r="F8" s="57" t="str">
        <f>IF('登録　様式6'!M20="","",'登録　様式6'!M20)</f>
        <v/>
      </c>
      <c r="G8" s="49" t="str">
        <f>IF('登録　様式6'!G20="","",'登録　様式6'!G20)</f>
        <v/>
      </c>
      <c r="H8" s="58" t="str">
        <f>IF(B8="","",'登録　様式6'!N20)</f>
        <v/>
      </c>
      <c r="I8" s="49" t="str">
        <f>IF(B8="","",'登録　様式6'!O20)</f>
        <v/>
      </c>
      <c r="J8" s="59" t="str">
        <f t="shared" ref="J8:J20" si="0">IF(B8="","",$C$2)</f>
        <v/>
      </c>
      <c r="K8" s="50" t="str">
        <f t="shared" ref="K8:K20" si="1">IF(B8="","",$G$2)</f>
        <v/>
      </c>
      <c r="L8" s="59" t="str">
        <f t="shared" ref="L8:L20" si="2">IF(B8="","",2)</f>
        <v/>
      </c>
      <c r="M8" s="50" t="str">
        <f t="shared" ref="M8:M20" si="3">IF(L8="","","地域クラブ活動")</f>
        <v/>
      </c>
      <c r="N8" s="152" t="str">
        <f t="shared" ref="N8:N20" si="4">IF(B8="","",$O$2)</f>
        <v/>
      </c>
      <c r="O8" s="60" t="str">
        <f t="shared" ref="O8:O20" si="5">IF(B8="","",$C$1)</f>
        <v/>
      </c>
      <c r="P8" s="151" t="str">
        <f>IF('登録　様式6'!I20="","",'登録　様式6'!I20)</f>
        <v/>
      </c>
      <c r="Q8" s="151" t="str">
        <f t="shared" ref="Q8:Q20" si="6">IF(B8="","",$K$1)</f>
        <v/>
      </c>
      <c r="R8" s="151" t="str">
        <f t="shared" ref="R8:R20" si="7">IF(B8="","",$O$1)</f>
        <v/>
      </c>
      <c r="S8" s="151" t="str">
        <f t="shared" ref="S8:S20" si="8">IF(B8="","",$K$2)</f>
        <v/>
      </c>
      <c r="T8" s="139" t="str">
        <f>IF('登録　様式6'!H20="","",'登録　様式6'!H20)</f>
        <v/>
      </c>
      <c r="V8" s="12">
        <v>2</v>
      </c>
      <c r="W8" s="12" t="s">
        <v>177</v>
      </c>
      <c r="X8" s="12">
        <v>12</v>
      </c>
      <c r="Y8" s="12" t="s">
        <v>141</v>
      </c>
      <c r="Z8" s="9">
        <v>2</v>
      </c>
      <c r="AA8" s="8" t="s">
        <v>13</v>
      </c>
      <c r="AB8" s="29">
        <v>11</v>
      </c>
      <c r="AC8" s="8" t="s">
        <v>140</v>
      </c>
      <c r="AD8" s="33">
        <v>2</v>
      </c>
      <c r="AE8" s="34" t="s">
        <v>157</v>
      </c>
      <c r="AF8" s="25">
        <v>2</v>
      </c>
      <c r="AG8" s="22" t="s">
        <v>174</v>
      </c>
    </row>
    <row r="9" spans="1:33" x14ac:dyDescent="0.15">
      <c r="A9" s="19">
        <v>3</v>
      </c>
      <c r="B9" s="49" t="str">
        <f>IF('登録　様式6'!D21="","",'登録　様式6'!D21)</f>
        <v/>
      </c>
      <c r="C9" s="67" t="str">
        <f>IF('登録　様式6'!L21="","",'登録　様式6'!L21)</f>
        <v/>
      </c>
      <c r="D9" s="57" t="str">
        <f>IF('登録　様式6'!E21="","",'登録　様式6'!E21)</f>
        <v/>
      </c>
      <c r="E9" s="57" t="str">
        <f>IF('登録　様式6'!F21="","",'登録　様式6'!F21)</f>
        <v/>
      </c>
      <c r="F9" s="57" t="str">
        <f>IF('登録　様式6'!M21="","",'登録　様式6'!M21)</f>
        <v/>
      </c>
      <c r="G9" s="49" t="str">
        <f>IF('登録　様式6'!G21="","",'登録　様式6'!G21)</f>
        <v/>
      </c>
      <c r="H9" s="58" t="str">
        <f>IF(B9="","",'登録　様式6'!N21)</f>
        <v/>
      </c>
      <c r="I9" s="49" t="str">
        <f>IF(B9="","",'登録　様式6'!O21)</f>
        <v/>
      </c>
      <c r="J9" s="59" t="str">
        <f t="shared" si="0"/>
        <v/>
      </c>
      <c r="K9" s="50" t="str">
        <f t="shared" si="1"/>
        <v/>
      </c>
      <c r="L9" s="59" t="str">
        <f t="shared" si="2"/>
        <v/>
      </c>
      <c r="M9" s="50" t="str">
        <f t="shared" si="3"/>
        <v/>
      </c>
      <c r="N9" s="152" t="str">
        <f t="shared" si="4"/>
        <v/>
      </c>
      <c r="O9" s="60" t="str">
        <f t="shared" si="5"/>
        <v/>
      </c>
      <c r="P9" s="151" t="str">
        <f>IF('登録　様式6'!I21="","",'登録　様式6'!I21)</f>
        <v/>
      </c>
      <c r="Q9" s="151" t="str">
        <f t="shared" si="6"/>
        <v/>
      </c>
      <c r="R9" s="151" t="str">
        <f t="shared" si="7"/>
        <v/>
      </c>
      <c r="S9" s="151" t="str">
        <f t="shared" si="8"/>
        <v/>
      </c>
      <c r="T9" s="139" t="str">
        <f>IF('登録　様式6'!H21="","",'登録　様式6'!H21)</f>
        <v/>
      </c>
      <c r="V9" s="12">
        <v>3</v>
      </c>
      <c r="X9" s="12">
        <v>13</v>
      </c>
      <c r="Y9" s="12" t="s">
        <v>142</v>
      </c>
      <c r="Z9" s="9">
        <v>3</v>
      </c>
      <c r="AA9" s="8" t="s">
        <v>15</v>
      </c>
      <c r="AB9" s="29">
        <v>11</v>
      </c>
      <c r="AC9" s="8" t="s">
        <v>140</v>
      </c>
      <c r="AD9" s="33">
        <v>3</v>
      </c>
      <c r="AE9" s="34" t="s">
        <v>158</v>
      </c>
    </row>
    <row r="10" spans="1:33" x14ac:dyDescent="0.15">
      <c r="A10" s="19">
        <v>4</v>
      </c>
      <c r="B10" s="49" t="str">
        <f>IF('登録　様式6'!D22="","",'登録　様式6'!D22)</f>
        <v/>
      </c>
      <c r="C10" s="67" t="str">
        <f>IF('登録　様式6'!L22="","",'登録　様式6'!L22)</f>
        <v/>
      </c>
      <c r="D10" s="57" t="str">
        <f>IF('登録　様式6'!E22="","",'登録　様式6'!E22)</f>
        <v/>
      </c>
      <c r="E10" s="57" t="str">
        <f>IF('登録　様式6'!F22="","",'登録　様式6'!F22)</f>
        <v/>
      </c>
      <c r="F10" s="57" t="str">
        <f>IF('登録　様式6'!M22="","",'登録　様式6'!M22)</f>
        <v/>
      </c>
      <c r="G10" s="49" t="str">
        <f>IF('登録　様式6'!G22="","",'登録　様式6'!G22)</f>
        <v/>
      </c>
      <c r="H10" s="58" t="str">
        <f>IF(B10="","",'登録　様式6'!N22)</f>
        <v/>
      </c>
      <c r="I10" s="49" t="str">
        <f>IF(B10="","",'登録　様式6'!O22)</f>
        <v/>
      </c>
      <c r="J10" s="59" t="str">
        <f t="shared" si="0"/>
        <v/>
      </c>
      <c r="K10" s="50" t="str">
        <f t="shared" si="1"/>
        <v/>
      </c>
      <c r="L10" s="59" t="str">
        <f t="shared" si="2"/>
        <v/>
      </c>
      <c r="M10" s="50" t="str">
        <f t="shared" si="3"/>
        <v/>
      </c>
      <c r="N10" s="152" t="str">
        <f t="shared" si="4"/>
        <v/>
      </c>
      <c r="O10" s="60" t="str">
        <f t="shared" si="5"/>
        <v/>
      </c>
      <c r="P10" s="151" t="str">
        <f>IF('登録　様式6'!I22="","",'登録　様式6'!I22)</f>
        <v/>
      </c>
      <c r="Q10" s="151" t="str">
        <f t="shared" si="6"/>
        <v/>
      </c>
      <c r="R10" s="151" t="str">
        <f t="shared" si="7"/>
        <v/>
      </c>
      <c r="S10" s="151" t="str">
        <f t="shared" si="8"/>
        <v/>
      </c>
      <c r="T10" s="139" t="str">
        <f>IF('登録　様式6'!H22="","",'登録　様式6'!H22)</f>
        <v/>
      </c>
      <c r="X10" s="12">
        <v>14</v>
      </c>
      <c r="Y10" s="12" t="s">
        <v>143</v>
      </c>
      <c r="Z10" s="9">
        <v>4</v>
      </c>
      <c r="AA10" s="8" t="s">
        <v>18</v>
      </c>
      <c r="AB10" s="29">
        <v>11</v>
      </c>
      <c r="AC10" s="8" t="s">
        <v>140</v>
      </c>
      <c r="AD10" s="33">
        <v>4</v>
      </c>
      <c r="AE10" s="34" t="s">
        <v>159</v>
      </c>
    </row>
    <row r="11" spans="1:33" x14ac:dyDescent="0.15">
      <c r="A11" s="19">
        <v>5</v>
      </c>
      <c r="B11" s="49" t="str">
        <f>IF('登録　様式6'!D23="","",'登録　様式6'!D23)</f>
        <v/>
      </c>
      <c r="C11" s="67" t="str">
        <f>IF('登録　様式6'!L23="","",'登録　様式6'!L23)</f>
        <v/>
      </c>
      <c r="D11" s="57" t="str">
        <f>IF('登録　様式6'!E23="","",'登録　様式6'!E23)</f>
        <v/>
      </c>
      <c r="E11" s="57" t="str">
        <f>IF('登録　様式6'!F23="","",'登録　様式6'!F23)</f>
        <v/>
      </c>
      <c r="F11" s="57" t="str">
        <f>IF('登録　様式6'!M23="","",'登録　様式6'!M23)</f>
        <v/>
      </c>
      <c r="G11" s="49" t="str">
        <f>IF('登録　様式6'!G23="","",'登録　様式6'!G23)</f>
        <v/>
      </c>
      <c r="H11" s="58" t="str">
        <f>IF(B11="","",'登録　様式6'!N23)</f>
        <v/>
      </c>
      <c r="I11" s="49" t="str">
        <f>IF(B11="","",'登録　様式6'!O23)</f>
        <v/>
      </c>
      <c r="J11" s="59" t="str">
        <f t="shared" si="0"/>
        <v/>
      </c>
      <c r="K11" s="50" t="str">
        <f t="shared" si="1"/>
        <v/>
      </c>
      <c r="L11" s="59" t="str">
        <f t="shared" si="2"/>
        <v/>
      </c>
      <c r="M11" s="50" t="str">
        <f t="shared" si="3"/>
        <v/>
      </c>
      <c r="N11" s="152" t="str">
        <f t="shared" si="4"/>
        <v/>
      </c>
      <c r="O11" s="60" t="str">
        <f t="shared" si="5"/>
        <v/>
      </c>
      <c r="P11" s="151" t="str">
        <f>IF('登録　様式6'!I23="","",'登録　様式6'!I23)</f>
        <v/>
      </c>
      <c r="Q11" s="151" t="str">
        <f t="shared" si="6"/>
        <v/>
      </c>
      <c r="R11" s="151" t="str">
        <f t="shared" si="7"/>
        <v/>
      </c>
      <c r="S11" s="151" t="str">
        <f t="shared" si="8"/>
        <v/>
      </c>
      <c r="T11" s="139" t="str">
        <f>IF('登録　様式6'!H23="","",'登録　様式6'!H23)</f>
        <v/>
      </c>
      <c r="X11" s="12">
        <v>21</v>
      </c>
      <c r="Y11" s="12" t="s">
        <v>144</v>
      </c>
      <c r="Z11" s="9">
        <v>5</v>
      </c>
      <c r="AA11" s="8" t="s">
        <v>21</v>
      </c>
      <c r="AB11" s="29">
        <v>11</v>
      </c>
      <c r="AC11" s="8" t="s">
        <v>140</v>
      </c>
      <c r="AD11" s="33">
        <v>5</v>
      </c>
      <c r="AE11" s="34" t="s">
        <v>160</v>
      </c>
    </row>
    <row r="12" spans="1:33" x14ac:dyDescent="0.15">
      <c r="A12" s="19">
        <v>6</v>
      </c>
      <c r="B12" s="49" t="str">
        <f>IF('登録　様式6'!D24="","",'登録　様式6'!D24)</f>
        <v/>
      </c>
      <c r="C12" s="67" t="str">
        <f>IF('登録　様式6'!L24="","",'登録　様式6'!L24)</f>
        <v/>
      </c>
      <c r="D12" s="57" t="str">
        <f>IF('登録　様式6'!E24="","",'登録　様式6'!E24)</f>
        <v/>
      </c>
      <c r="E12" s="57" t="str">
        <f>IF('登録　様式6'!F24="","",'登録　様式6'!F24)</f>
        <v/>
      </c>
      <c r="F12" s="57" t="str">
        <f>IF('登録　様式6'!M24="","",'登録　様式6'!M24)</f>
        <v/>
      </c>
      <c r="G12" s="49" t="str">
        <f>IF('登録　様式6'!G24="","",'登録　様式6'!G24)</f>
        <v/>
      </c>
      <c r="H12" s="58" t="str">
        <f>IF(B12="","",'登録　様式6'!N24)</f>
        <v/>
      </c>
      <c r="I12" s="49" t="str">
        <f>IF(B12="","",'登録　様式6'!O24)</f>
        <v/>
      </c>
      <c r="J12" s="59" t="str">
        <f t="shared" si="0"/>
        <v/>
      </c>
      <c r="K12" s="50" t="str">
        <f t="shared" si="1"/>
        <v/>
      </c>
      <c r="L12" s="59" t="str">
        <f t="shared" si="2"/>
        <v/>
      </c>
      <c r="M12" s="50" t="str">
        <f t="shared" si="3"/>
        <v/>
      </c>
      <c r="N12" s="152" t="str">
        <f t="shared" si="4"/>
        <v/>
      </c>
      <c r="O12" s="60" t="str">
        <f t="shared" si="5"/>
        <v/>
      </c>
      <c r="P12" s="151" t="str">
        <f>IF('登録　様式6'!I24="","",'登録　様式6'!I24)</f>
        <v/>
      </c>
      <c r="Q12" s="151" t="str">
        <f t="shared" si="6"/>
        <v/>
      </c>
      <c r="R12" s="151" t="str">
        <f t="shared" si="7"/>
        <v/>
      </c>
      <c r="S12" s="151" t="str">
        <f t="shared" si="8"/>
        <v/>
      </c>
      <c r="T12" s="139" t="str">
        <f>IF('登録　様式6'!H24="","",'登録　様式6'!H24)</f>
        <v/>
      </c>
      <c r="X12" s="12">
        <v>22</v>
      </c>
      <c r="Y12" s="12" t="s">
        <v>145</v>
      </c>
      <c r="Z12" s="9">
        <v>6</v>
      </c>
      <c r="AA12" s="8" t="s">
        <v>24</v>
      </c>
      <c r="AB12" s="29">
        <v>11</v>
      </c>
      <c r="AC12" s="8" t="s">
        <v>140</v>
      </c>
      <c r="AD12" s="33">
        <v>6</v>
      </c>
      <c r="AE12" s="34" t="s">
        <v>161</v>
      </c>
    </row>
    <row r="13" spans="1:33" x14ac:dyDescent="0.15">
      <c r="A13" s="19">
        <v>7</v>
      </c>
      <c r="B13" s="49" t="str">
        <f>IF('登録　様式6'!D25="","",'登録　様式6'!D25)</f>
        <v/>
      </c>
      <c r="C13" s="67" t="str">
        <f>IF('登録　様式6'!L25="","",'登録　様式6'!L25)</f>
        <v/>
      </c>
      <c r="D13" s="57" t="str">
        <f>IF('登録　様式6'!E25="","",'登録　様式6'!E25)</f>
        <v/>
      </c>
      <c r="E13" s="57" t="str">
        <f>IF('登録　様式6'!F25="","",'登録　様式6'!F25)</f>
        <v/>
      </c>
      <c r="F13" s="57" t="str">
        <f>IF('登録　様式6'!M25="","",'登録　様式6'!M25)</f>
        <v/>
      </c>
      <c r="G13" s="49" t="str">
        <f>IF('登録　様式6'!G25="","",'登録　様式6'!G25)</f>
        <v/>
      </c>
      <c r="H13" s="58" t="str">
        <f>IF(B13="","",'登録　様式6'!N25)</f>
        <v/>
      </c>
      <c r="I13" s="49" t="str">
        <f>IF(B13="","",'登録　様式6'!O25)</f>
        <v/>
      </c>
      <c r="J13" s="59" t="str">
        <f t="shared" si="0"/>
        <v/>
      </c>
      <c r="K13" s="50" t="str">
        <f t="shared" si="1"/>
        <v/>
      </c>
      <c r="L13" s="59" t="str">
        <f t="shared" si="2"/>
        <v/>
      </c>
      <c r="M13" s="50" t="str">
        <f t="shared" si="3"/>
        <v/>
      </c>
      <c r="N13" s="152" t="str">
        <f t="shared" si="4"/>
        <v/>
      </c>
      <c r="O13" s="60" t="str">
        <f t="shared" si="5"/>
        <v/>
      </c>
      <c r="P13" s="151" t="str">
        <f>IF('登録　様式6'!I25="","",'登録　様式6'!I25)</f>
        <v/>
      </c>
      <c r="Q13" s="151" t="str">
        <f t="shared" si="6"/>
        <v/>
      </c>
      <c r="R13" s="151" t="str">
        <f t="shared" si="7"/>
        <v/>
      </c>
      <c r="S13" s="151" t="str">
        <f t="shared" si="8"/>
        <v/>
      </c>
      <c r="T13" s="139" t="str">
        <f>IF('登録　様式6'!H25="","",'登録　様式6'!H25)</f>
        <v/>
      </c>
      <c r="X13" s="12">
        <v>23</v>
      </c>
      <c r="Y13" s="12" t="s">
        <v>146</v>
      </c>
      <c r="Z13" s="9">
        <v>7</v>
      </c>
      <c r="AA13" s="8" t="s">
        <v>27</v>
      </c>
      <c r="AB13" s="29">
        <v>11</v>
      </c>
      <c r="AC13" s="8" t="s">
        <v>140</v>
      </c>
      <c r="AD13" s="33">
        <v>7</v>
      </c>
      <c r="AE13" s="34" t="s">
        <v>162</v>
      </c>
    </row>
    <row r="14" spans="1:33" x14ac:dyDescent="0.15">
      <c r="A14" s="19">
        <v>8</v>
      </c>
      <c r="B14" s="49" t="str">
        <f>IF('登録　様式6'!D26="","",'登録　様式6'!D26)</f>
        <v/>
      </c>
      <c r="C14" s="67" t="str">
        <f>IF('登録　様式6'!L26="","",'登録　様式6'!L26)</f>
        <v/>
      </c>
      <c r="D14" s="57" t="str">
        <f>IF('登録　様式6'!E26="","",'登録　様式6'!E26)</f>
        <v/>
      </c>
      <c r="E14" s="57" t="str">
        <f>IF('登録　様式6'!F26="","",'登録　様式6'!F26)</f>
        <v/>
      </c>
      <c r="F14" s="57" t="str">
        <f>IF('登録　様式6'!M26="","",'登録　様式6'!M26)</f>
        <v/>
      </c>
      <c r="G14" s="49" t="str">
        <f>IF('登録　様式6'!G26="","",'登録　様式6'!G26)</f>
        <v/>
      </c>
      <c r="H14" s="58" t="str">
        <f>IF(B14="","",'登録　様式6'!N26)</f>
        <v/>
      </c>
      <c r="I14" s="49" t="str">
        <f>IF(B14="","",'登録　様式6'!O26)</f>
        <v/>
      </c>
      <c r="J14" s="59" t="str">
        <f t="shared" si="0"/>
        <v/>
      </c>
      <c r="K14" s="50" t="str">
        <f t="shared" si="1"/>
        <v/>
      </c>
      <c r="L14" s="59" t="str">
        <f t="shared" si="2"/>
        <v/>
      </c>
      <c r="M14" s="50" t="str">
        <f t="shared" si="3"/>
        <v/>
      </c>
      <c r="N14" s="152" t="str">
        <f t="shared" si="4"/>
        <v/>
      </c>
      <c r="O14" s="60" t="str">
        <f t="shared" si="5"/>
        <v/>
      </c>
      <c r="P14" s="151" t="str">
        <f>IF('登録　様式6'!I26="","",'登録　様式6'!I26)</f>
        <v/>
      </c>
      <c r="Q14" s="151" t="str">
        <f t="shared" si="6"/>
        <v/>
      </c>
      <c r="R14" s="151" t="str">
        <f t="shared" si="7"/>
        <v/>
      </c>
      <c r="S14" s="151" t="str">
        <f t="shared" si="8"/>
        <v/>
      </c>
      <c r="T14" s="139" t="str">
        <f>IF('登録　様式6'!H26="","",'登録　様式6'!H26)</f>
        <v/>
      </c>
      <c r="X14" s="12">
        <v>24</v>
      </c>
      <c r="Y14" s="12" t="s">
        <v>147</v>
      </c>
      <c r="Z14" s="9">
        <v>8</v>
      </c>
      <c r="AA14" s="8" t="s">
        <v>30</v>
      </c>
      <c r="AB14" s="29">
        <v>12</v>
      </c>
      <c r="AC14" s="8" t="s">
        <v>141</v>
      </c>
      <c r="AD14" s="33">
        <v>8</v>
      </c>
      <c r="AE14" s="34" t="s">
        <v>163</v>
      </c>
    </row>
    <row r="15" spans="1:33" x14ac:dyDescent="0.15">
      <c r="A15" s="19">
        <v>9</v>
      </c>
      <c r="B15" s="49" t="str">
        <f>IF('登録　様式6'!D27="","",'登録　様式6'!D27)</f>
        <v/>
      </c>
      <c r="C15" s="67" t="str">
        <f>IF('登録　様式6'!L27="","",'登録　様式6'!L27)</f>
        <v/>
      </c>
      <c r="D15" s="57" t="str">
        <f>IF('登録　様式6'!E27="","",'登録　様式6'!E27)</f>
        <v/>
      </c>
      <c r="E15" s="57" t="str">
        <f>IF('登録　様式6'!F27="","",'登録　様式6'!F27)</f>
        <v/>
      </c>
      <c r="F15" s="57" t="str">
        <f>IF('登録　様式6'!M27="","",'登録　様式6'!M27)</f>
        <v/>
      </c>
      <c r="G15" s="50" t="str">
        <f>IF('登録　様式6'!G27="","",'登録　様式6'!G27)</f>
        <v/>
      </c>
      <c r="H15" s="61" t="str">
        <f>IF(B15="","",'登録　様式6'!N27)</f>
        <v/>
      </c>
      <c r="I15" s="50" t="str">
        <f>IF(B15="","",'登録　様式6'!O27)</f>
        <v/>
      </c>
      <c r="J15" s="59" t="str">
        <f t="shared" si="0"/>
        <v/>
      </c>
      <c r="K15" s="50" t="str">
        <f t="shared" si="1"/>
        <v/>
      </c>
      <c r="L15" s="59" t="str">
        <f t="shared" si="2"/>
        <v/>
      </c>
      <c r="M15" s="50" t="str">
        <f t="shared" si="3"/>
        <v/>
      </c>
      <c r="N15" s="152" t="str">
        <f t="shared" si="4"/>
        <v/>
      </c>
      <c r="O15" s="60" t="str">
        <f t="shared" si="5"/>
        <v/>
      </c>
      <c r="P15" s="151" t="str">
        <f>IF('登録　様式6'!I27="","",'登録　様式6'!I27)</f>
        <v/>
      </c>
      <c r="Q15" s="151" t="str">
        <f t="shared" si="6"/>
        <v/>
      </c>
      <c r="R15" s="151" t="str">
        <f t="shared" si="7"/>
        <v/>
      </c>
      <c r="S15" s="151" t="str">
        <f t="shared" si="8"/>
        <v/>
      </c>
      <c r="T15" s="139" t="str">
        <f>IF('登録　様式6'!H27="","",'登録　様式6'!H27)</f>
        <v/>
      </c>
      <c r="X15" s="12">
        <v>31</v>
      </c>
      <c r="Y15" s="12" t="s">
        <v>148</v>
      </c>
      <c r="Z15" s="9">
        <v>9</v>
      </c>
      <c r="AA15" s="8" t="s">
        <v>33</v>
      </c>
      <c r="AB15" s="29">
        <v>12</v>
      </c>
      <c r="AC15" s="8" t="s">
        <v>141</v>
      </c>
      <c r="AD15" s="33">
        <v>9</v>
      </c>
      <c r="AE15" s="34" t="s">
        <v>164</v>
      </c>
    </row>
    <row r="16" spans="1:33" x14ac:dyDescent="0.15">
      <c r="A16" s="19">
        <v>10</v>
      </c>
      <c r="B16" s="49" t="str">
        <f>IF('登録　様式6'!D28="","",'登録　様式6'!D28)</f>
        <v/>
      </c>
      <c r="C16" s="67" t="str">
        <f>IF('登録　様式6'!L28="","",'登録　様式6'!L28)</f>
        <v/>
      </c>
      <c r="D16" s="57" t="str">
        <f>IF('登録　様式6'!E28="","",'登録　様式6'!E28)</f>
        <v/>
      </c>
      <c r="E16" s="57" t="str">
        <f>IF('登録　様式6'!F28="","",'登録　様式6'!F28)</f>
        <v/>
      </c>
      <c r="F16" s="57" t="str">
        <f>IF('登録　様式6'!M28="","",'登録　様式6'!M28)</f>
        <v/>
      </c>
      <c r="G16" s="50" t="str">
        <f>IF('登録　様式6'!G28="","",'登録　様式6'!G28)</f>
        <v/>
      </c>
      <c r="H16" s="61" t="str">
        <f>IF(B16="","",'登録　様式6'!N28)</f>
        <v/>
      </c>
      <c r="I16" s="50" t="str">
        <f>IF(B16="","",'登録　様式6'!O28)</f>
        <v/>
      </c>
      <c r="J16" s="59" t="str">
        <f t="shared" si="0"/>
        <v/>
      </c>
      <c r="K16" s="50" t="str">
        <f t="shared" si="1"/>
        <v/>
      </c>
      <c r="L16" s="59" t="str">
        <f t="shared" si="2"/>
        <v/>
      </c>
      <c r="M16" s="50" t="str">
        <f t="shared" si="3"/>
        <v/>
      </c>
      <c r="N16" s="152" t="str">
        <f t="shared" si="4"/>
        <v/>
      </c>
      <c r="O16" s="60" t="str">
        <f t="shared" si="5"/>
        <v/>
      </c>
      <c r="P16" s="151" t="str">
        <f>IF('登録　様式6'!I28="","",'登録　様式6'!I28)</f>
        <v/>
      </c>
      <c r="Q16" s="151" t="str">
        <f t="shared" si="6"/>
        <v/>
      </c>
      <c r="R16" s="151" t="str">
        <f t="shared" si="7"/>
        <v/>
      </c>
      <c r="S16" s="151" t="str">
        <f t="shared" si="8"/>
        <v/>
      </c>
      <c r="T16" s="139" t="str">
        <f>IF('登録　様式6'!H28="","",'登録　様式6'!H28)</f>
        <v/>
      </c>
      <c r="X16" s="12">
        <v>32</v>
      </c>
      <c r="Y16" s="12" t="s">
        <v>149</v>
      </c>
      <c r="Z16" s="9">
        <v>10</v>
      </c>
      <c r="AA16" s="8" t="s">
        <v>36</v>
      </c>
      <c r="AB16" s="29">
        <v>12</v>
      </c>
      <c r="AC16" s="8" t="s">
        <v>141</v>
      </c>
      <c r="AD16" s="33">
        <v>10</v>
      </c>
      <c r="AE16" s="34" t="s">
        <v>165</v>
      </c>
    </row>
    <row r="17" spans="1:31" x14ac:dyDescent="0.15">
      <c r="A17" s="19">
        <v>11</v>
      </c>
      <c r="B17" s="49" t="str">
        <f>IF('登録　様式6'!D29="","",'登録　様式6'!D29)</f>
        <v/>
      </c>
      <c r="C17" s="67" t="str">
        <f>IF('登録　様式6'!L29="","",'登録　様式6'!L29)</f>
        <v/>
      </c>
      <c r="D17" s="57" t="str">
        <f>IF('登録　様式6'!E29="","",'登録　様式6'!E29)</f>
        <v/>
      </c>
      <c r="E17" s="57" t="str">
        <f>IF('登録　様式6'!F29="","",'登録　様式6'!F29)</f>
        <v/>
      </c>
      <c r="F17" s="57" t="str">
        <f>IF('登録　様式6'!M29="","",'登録　様式6'!M29)</f>
        <v/>
      </c>
      <c r="G17" s="50" t="str">
        <f>IF('登録　様式6'!G29="","",'登録　様式6'!G29)</f>
        <v/>
      </c>
      <c r="H17" s="61" t="str">
        <f>IF(B17="","",'登録　様式6'!N29)</f>
        <v/>
      </c>
      <c r="I17" s="50" t="str">
        <f>IF(B17="","",'登録　様式6'!O29)</f>
        <v/>
      </c>
      <c r="J17" s="59" t="str">
        <f t="shared" si="0"/>
        <v/>
      </c>
      <c r="K17" s="50" t="str">
        <f t="shared" si="1"/>
        <v/>
      </c>
      <c r="L17" s="59" t="str">
        <f t="shared" si="2"/>
        <v/>
      </c>
      <c r="M17" s="50" t="str">
        <f t="shared" si="3"/>
        <v/>
      </c>
      <c r="N17" s="152" t="str">
        <f t="shared" si="4"/>
        <v/>
      </c>
      <c r="O17" s="60" t="str">
        <f t="shared" si="5"/>
        <v/>
      </c>
      <c r="P17" s="151" t="str">
        <f>IF('登録　様式6'!I29="","",'登録　様式6'!I29)</f>
        <v/>
      </c>
      <c r="Q17" s="151" t="str">
        <f t="shared" si="6"/>
        <v/>
      </c>
      <c r="R17" s="151" t="str">
        <f t="shared" si="7"/>
        <v/>
      </c>
      <c r="S17" s="151" t="str">
        <f t="shared" si="8"/>
        <v/>
      </c>
      <c r="T17" s="139" t="str">
        <f>IF('登録　様式6'!H29="","",'登録　様式6'!H29)</f>
        <v/>
      </c>
      <c r="X17" s="12">
        <v>33</v>
      </c>
      <c r="Y17" s="12" t="s">
        <v>150</v>
      </c>
      <c r="Z17" s="9">
        <v>11</v>
      </c>
      <c r="AA17" s="8" t="s">
        <v>39</v>
      </c>
      <c r="AB17" s="29">
        <v>12</v>
      </c>
      <c r="AC17" s="8" t="s">
        <v>141</v>
      </c>
      <c r="AD17" s="33">
        <v>11</v>
      </c>
      <c r="AE17" s="34" t="s">
        <v>166</v>
      </c>
    </row>
    <row r="18" spans="1:31" x14ac:dyDescent="0.15">
      <c r="A18" s="19">
        <v>12</v>
      </c>
      <c r="B18" s="49" t="str">
        <f>IF('登録　様式6'!D30="","",'登録　様式6'!D30)</f>
        <v/>
      </c>
      <c r="C18" s="67" t="str">
        <f>IF('登録　様式6'!L30="","",'登録　様式6'!L30)</f>
        <v/>
      </c>
      <c r="D18" s="57" t="str">
        <f>IF('登録　様式6'!E30="","",'登録　様式6'!E30)</f>
        <v/>
      </c>
      <c r="E18" s="57" t="str">
        <f>IF('登録　様式6'!F30="","",'登録　様式6'!F30)</f>
        <v/>
      </c>
      <c r="F18" s="57" t="str">
        <f>IF('登録　様式6'!M30="","",'登録　様式6'!M30)</f>
        <v/>
      </c>
      <c r="G18" s="50" t="str">
        <f>IF('登録　様式6'!G30="","",'登録　様式6'!G30)</f>
        <v/>
      </c>
      <c r="H18" s="61" t="str">
        <f>IF(B18="","",'登録　様式6'!N30)</f>
        <v/>
      </c>
      <c r="I18" s="50" t="str">
        <f>IF(B18="","",'登録　様式6'!O30)</f>
        <v/>
      </c>
      <c r="J18" s="59" t="str">
        <f t="shared" si="0"/>
        <v/>
      </c>
      <c r="K18" s="50" t="str">
        <f t="shared" si="1"/>
        <v/>
      </c>
      <c r="L18" s="59" t="str">
        <f t="shared" si="2"/>
        <v/>
      </c>
      <c r="M18" s="50" t="str">
        <f t="shared" si="3"/>
        <v/>
      </c>
      <c r="N18" s="152" t="str">
        <f t="shared" si="4"/>
        <v/>
      </c>
      <c r="O18" s="60" t="str">
        <f t="shared" si="5"/>
        <v/>
      </c>
      <c r="P18" s="151" t="str">
        <f>IF('登録　様式6'!I30="","",'登録　様式6'!I30)</f>
        <v/>
      </c>
      <c r="Q18" s="151" t="str">
        <f t="shared" si="6"/>
        <v/>
      </c>
      <c r="R18" s="151" t="str">
        <f t="shared" si="7"/>
        <v/>
      </c>
      <c r="S18" s="151" t="str">
        <f t="shared" si="8"/>
        <v/>
      </c>
      <c r="T18" s="139" t="str">
        <f>IF('登録　様式6'!H30="","",'登録　様式6'!H30)</f>
        <v/>
      </c>
      <c r="X18" s="12">
        <v>34</v>
      </c>
      <c r="Y18" s="12" t="s">
        <v>151</v>
      </c>
      <c r="Z18" s="9">
        <v>12</v>
      </c>
      <c r="AA18" s="8" t="s">
        <v>42</v>
      </c>
      <c r="AB18" s="29">
        <v>12</v>
      </c>
      <c r="AC18" s="8" t="s">
        <v>141</v>
      </c>
      <c r="AD18" s="33">
        <v>12</v>
      </c>
      <c r="AE18" s="34" t="s">
        <v>167</v>
      </c>
    </row>
    <row r="19" spans="1:31" x14ac:dyDescent="0.15">
      <c r="A19" s="19">
        <v>13</v>
      </c>
      <c r="B19" s="49" t="str">
        <f>IF('登録　様式6'!D31="","",'登録　様式6'!D31)</f>
        <v/>
      </c>
      <c r="C19" s="67" t="str">
        <f>IF('登録　様式6'!L31="","",'登録　様式6'!L31)</f>
        <v/>
      </c>
      <c r="D19" s="57" t="str">
        <f>IF('登録　様式6'!E31="","",'登録　様式6'!E31)</f>
        <v/>
      </c>
      <c r="E19" s="57" t="str">
        <f>IF('登録　様式6'!F31="","",'登録　様式6'!F31)</f>
        <v/>
      </c>
      <c r="F19" s="57" t="str">
        <f>IF('登録　様式6'!M31="","",'登録　様式6'!M31)</f>
        <v/>
      </c>
      <c r="G19" s="50" t="str">
        <f>IF('登録　様式6'!G31="","",'登録　様式6'!G31)</f>
        <v/>
      </c>
      <c r="H19" s="61" t="str">
        <f>IF(B19="","",'登録　様式6'!N31)</f>
        <v/>
      </c>
      <c r="I19" s="50" t="str">
        <f>IF(B19="","",'登録　様式6'!O31)</f>
        <v/>
      </c>
      <c r="J19" s="59" t="str">
        <f t="shared" si="0"/>
        <v/>
      </c>
      <c r="K19" s="50" t="str">
        <f t="shared" si="1"/>
        <v/>
      </c>
      <c r="L19" s="59" t="str">
        <f t="shared" si="2"/>
        <v/>
      </c>
      <c r="M19" s="50" t="str">
        <f t="shared" si="3"/>
        <v/>
      </c>
      <c r="N19" s="152" t="str">
        <f t="shared" si="4"/>
        <v/>
      </c>
      <c r="O19" s="60" t="str">
        <f t="shared" si="5"/>
        <v/>
      </c>
      <c r="P19" s="151" t="str">
        <f>IF('登録　様式6'!I31="","",'登録　様式6'!I31)</f>
        <v/>
      </c>
      <c r="Q19" s="151" t="str">
        <f t="shared" si="6"/>
        <v/>
      </c>
      <c r="R19" s="151" t="str">
        <f t="shared" si="7"/>
        <v/>
      </c>
      <c r="S19" s="151" t="str">
        <f t="shared" si="8"/>
        <v/>
      </c>
      <c r="T19" s="139" t="str">
        <f>IF('登録　様式6'!H31="","",'登録　様式6'!H31)</f>
        <v/>
      </c>
      <c r="X19" s="12">
        <v>35</v>
      </c>
      <c r="Y19" s="12" t="s">
        <v>152</v>
      </c>
      <c r="Z19" s="9">
        <v>13</v>
      </c>
      <c r="AA19" s="8" t="s">
        <v>45</v>
      </c>
      <c r="AB19" s="29">
        <v>12</v>
      </c>
      <c r="AC19" s="8" t="s">
        <v>141</v>
      </c>
      <c r="AD19" s="33">
        <v>13</v>
      </c>
      <c r="AE19" s="34" t="s">
        <v>168</v>
      </c>
    </row>
    <row r="20" spans="1:31" x14ac:dyDescent="0.15">
      <c r="A20" s="19">
        <v>14</v>
      </c>
      <c r="B20" s="49" t="str">
        <f>IF('登録　様式6'!D32="","",'登録　様式6'!D32)</f>
        <v/>
      </c>
      <c r="C20" s="67" t="str">
        <f>IF('登録　様式6'!L32="","",'登録　様式6'!L32)</f>
        <v/>
      </c>
      <c r="D20" s="57" t="str">
        <f>IF('登録　様式6'!E32="","",'登録　様式6'!E32)</f>
        <v/>
      </c>
      <c r="E20" s="57" t="str">
        <f>IF('登録　様式6'!F32="","",'登録　様式6'!F32)</f>
        <v/>
      </c>
      <c r="F20" s="57" t="str">
        <f>IF('登録　様式6'!M32="","",'登録　様式6'!M32)</f>
        <v/>
      </c>
      <c r="G20" s="50" t="str">
        <f>IF('登録　様式6'!G32="","",'登録　様式6'!G32)</f>
        <v/>
      </c>
      <c r="H20" s="61" t="str">
        <f>IF(B20="","",'登録　様式6'!N32)</f>
        <v/>
      </c>
      <c r="I20" s="50" t="str">
        <f>IF(B20="","",'登録　様式6'!O32)</f>
        <v/>
      </c>
      <c r="J20" s="59" t="str">
        <f t="shared" si="0"/>
        <v/>
      </c>
      <c r="K20" s="50" t="str">
        <f t="shared" si="1"/>
        <v/>
      </c>
      <c r="L20" s="59" t="str">
        <f t="shared" si="2"/>
        <v/>
      </c>
      <c r="M20" s="50" t="str">
        <f t="shared" si="3"/>
        <v/>
      </c>
      <c r="N20" s="152" t="str">
        <f t="shared" si="4"/>
        <v/>
      </c>
      <c r="O20" s="60" t="str">
        <f t="shared" si="5"/>
        <v/>
      </c>
      <c r="P20" s="151" t="str">
        <f>IF('登録　様式6'!I32="","",'登録　様式6'!I32)</f>
        <v/>
      </c>
      <c r="Q20" s="151" t="str">
        <f t="shared" si="6"/>
        <v/>
      </c>
      <c r="R20" s="151" t="str">
        <f t="shared" si="7"/>
        <v/>
      </c>
      <c r="S20" s="151" t="str">
        <f t="shared" si="8"/>
        <v/>
      </c>
      <c r="T20" s="139" t="str">
        <f>IF('登録　様式6'!H32="","",'登録　様式6'!H32)</f>
        <v/>
      </c>
      <c r="X20" s="12">
        <v>36</v>
      </c>
      <c r="Y20" s="12" t="s">
        <v>153</v>
      </c>
      <c r="Z20" s="9">
        <v>14</v>
      </c>
      <c r="AA20" s="8" t="s">
        <v>48</v>
      </c>
      <c r="AB20" s="29">
        <v>12</v>
      </c>
      <c r="AC20" s="8" t="s">
        <v>141</v>
      </c>
      <c r="AD20" s="33">
        <v>14</v>
      </c>
      <c r="AE20" s="34" t="s">
        <v>169</v>
      </c>
    </row>
    <row r="21" spans="1:31" ht="15" thickBot="1" x14ac:dyDescent="0.2">
      <c r="A21" s="21">
        <v>15</v>
      </c>
      <c r="B21" s="69" t="str">
        <f>IF('登録　様式6'!D33="","",'登録　様式6'!D33)</f>
        <v/>
      </c>
      <c r="C21" s="70" t="str">
        <f>IF('登録　様式6'!L33="","",'登録　様式6'!L33)</f>
        <v/>
      </c>
      <c r="D21" s="71" t="str">
        <f>IF('登録　様式6'!E33="","",'登録　様式6'!E33)</f>
        <v/>
      </c>
      <c r="E21" s="71" t="str">
        <f>IF('登録　様式6'!F33="","",'登録　様式6'!F33)</f>
        <v/>
      </c>
      <c r="F21" s="71" t="str">
        <f>IF('登録　様式6'!M33="","",'登録　様式6'!M33)</f>
        <v/>
      </c>
      <c r="G21" s="51" t="str">
        <f>IF('登録　様式6'!G33="","",'登録　様式6'!G33)</f>
        <v/>
      </c>
      <c r="H21" s="63" t="str">
        <f>IF(B21="","",'登録　様式6'!N33)</f>
        <v/>
      </c>
      <c r="I21" s="51" t="str">
        <f>IF(B21="","",'登録　様式6'!O33)</f>
        <v/>
      </c>
      <c r="J21" s="62" t="str">
        <f>IF(B21="","",$C$2)</f>
        <v/>
      </c>
      <c r="K21" s="51" t="str">
        <f>IF(B21="","",$G$2)</f>
        <v/>
      </c>
      <c r="L21" s="62" t="str">
        <f>IF(B21="","",2)</f>
        <v/>
      </c>
      <c r="M21" s="51" t="str">
        <f>IF(L21="","","地域クラブ活動")</f>
        <v/>
      </c>
      <c r="N21" s="150" t="str">
        <f>IF(B21="","",$O$2)</f>
        <v/>
      </c>
      <c r="O21" s="64" t="str">
        <f>IF(B21="","",$C$1)</f>
        <v/>
      </c>
      <c r="P21" s="149" t="str">
        <f>IF('登録　様式6'!I33="","",'登録　様式6'!I33)</f>
        <v/>
      </c>
      <c r="Q21" s="149" t="str">
        <f>IF(B21="","",$K$1)</f>
        <v/>
      </c>
      <c r="R21" s="149" t="str">
        <f>IF(B21="","",$O$1)</f>
        <v/>
      </c>
      <c r="S21" s="149" t="str">
        <f>IF(B21="","",$K$2)</f>
        <v/>
      </c>
      <c r="T21" s="135" t="str">
        <f>IF('登録　様式6'!H33="","",'登録　様式6'!H33)</f>
        <v/>
      </c>
      <c r="X21" s="12">
        <v>37</v>
      </c>
      <c r="Y21" s="12" t="s">
        <v>154</v>
      </c>
      <c r="Z21" s="9">
        <v>15</v>
      </c>
      <c r="AA21" s="8" t="s">
        <v>51</v>
      </c>
      <c r="AB21" s="29">
        <v>12</v>
      </c>
      <c r="AC21" s="8" t="s">
        <v>141</v>
      </c>
      <c r="AD21" s="33">
        <v>15</v>
      </c>
      <c r="AE21" s="34" t="s">
        <v>170</v>
      </c>
    </row>
    <row r="22" spans="1:31" x14ac:dyDescent="0.15">
      <c r="X22" s="12">
        <v>38</v>
      </c>
      <c r="Y22" s="12" t="s">
        <v>155</v>
      </c>
      <c r="Z22" s="9">
        <v>16</v>
      </c>
      <c r="AA22" s="8" t="s">
        <v>54</v>
      </c>
      <c r="AB22" s="29">
        <v>12</v>
      </c>
      <c r="AC22" s="8" t="s">
        <v>141</v>
      </c>
      <c r="AD22" s="33">
        <v>16</v>
      </c>
      <c r="AE22" s="34" t="s">
        <v>171</v>
      </c>
    </row>
    <row r="23" spans="1:31" x14ac:dyDescent="0.15">
      <c r="Z23" s="9">
        <v>17</v>
      </c>
      <c r="AA23" s="8" t="s">
        <v>57</v>
      </c>
      <c r="AB23" s="29">
        <v>12</v>
      </c>
      <c r="AC23" s="8" t="s">
        <v>141</v>
      </c>
      <c r="AD23" s="33">
        <v>17</v>
      </c>
      <c r="AE23" s="34" t="s">
        <v>172</v>
      </c>
    </row>
    <row r="24" spans="1:31" ht="15" thickBot="1" x14ac:dyDescent="0.2">
      <c r="Z24" s="9">
        <v>18</v>
      </c>
      <c r="AA24" s="8" t="s">
        <v>60</v>
      </c>
      <c r="AB24" s="29">
        <v>12</v>
      </c>
      <c r="AC24" s="8" t="s">
        <v>141</v>
      </c>
      <c r="AD24" s="35">
        <v>18</v>
      </c>
      <c r="AE24" s="36" t="s">
        <v>173</v>
      </c>
    </row>
    <row r="25" spans="1:31" x14ac:dyDescent="0.15">
      <c r="B25" s="13"/>
      <c r="C25" s="13"/>
      <c r="F25" s="158"/>
      <c r="G25" s="13"/>
      <c r="H25" s="193"/>
      <c r="I25" s="13"/>
      <c r="J25" s="158"/>
      <c r="K25" s="13"/>
      <c r="L25" s="158"/>
      <c r="M25" s="13"/>
      <c r="N25" s="158"/>
      <c r="O25" s="158"/>
      <c r="P25" s="158"/>
      <c r="Q25" s="158"/>
      <c r="R25" s="158"/>
      <c r="S25" s="158"/>
      <c r="T25" s="158"/>
      <c r="U25" s="158"/>
      <c r="V25" s="158"/>
      <c r="Z25" s="9">
        <v>19</v>
      </c>
      <c r="AA25" s="8" t="s">
        <v>63</v>
      </c>
      <c r="AB25" s="29">
        <v>12</v>
      </c>
      <c r="AC25" s="8" t="s">
        <v>141</v>
      </c>
    </row>
    <row r="26" spans="1:31" x14ac:dyDescent="0.15">
      <c r="Z26" s="9">
        <v>20</v>
      </c>
      <c r="AA26" s="8" t="s">
        <v>66</v>
      </c>
      <c r="AB26" s="29">
        <v>13</v>
      </c>
      <c r="AC26" s="8" t="s">
        <v>142</v>
      </c>
    </row>
    <row r="27" spans="1:31" x14ac:dyDescent="0.15">
      <c r="Z27" s="9">
        <v>21</v>
      </c>
      <c r="AA27" s="8" t="s">
        <v>69</v>
      </c>
      <c r="AB27" s="29">
        <v>13</v>
      </c>
      <c r="AC27" s="8" t="s">
        <v>142</v>
      </c>
    </row>
    <row r="28" spans="1:31" x14ac:dyDescent="0.15">
      <c r="Z28" s="9">
        <v>22</v>
      </c>
      <c r="AA28" s="8" t="s">
        <v>72</v>
      </c>
      <c r="AB28" s="29">
        <v>13</v>
      </c>
      <c r="AC28" s="8" t="s">
        <v>142</v>
      </c>
    </row>
    <row r="29" spans="1:31" x14ac:dyDescent="0.15">
      <c r="Z29" s="9">
        <v>23</v>
      </c>
      <c r="AA29" s="8" t="s">
        <v>75</v>
      </c>
      <c r="AB29" s="29">
        <v>13</v>
      </c>
      <c r="AC29" s="8" t="s">
        <v>142</v>
      </c>
    </row>
    <row r="30" spans="1:31" x14ac:dyDescent="0.15">
      <c r="Z30" s="9">
        <v>24</v>
      </c>
      <c r="AA30" s="8" t="s">
        <v>78</v>
      </c>
      <c r="AB30" s="29">
        <v>13</v>
      </c>
      <c r="AC30" s="8" t="s">
        <v>142</v>
      </c>
    </row>
    <row r="31" spans="1:31" x14ac:dyDescent="0.15">
      <c r="Z31" s="9">
        <v>25</v>
      </c>
      <c r="AA31" s="8" t="s">
        <v>80</v>
      </c>
      <c r="AB31" s="29">
        <v>13</v>
      </c>
      <c r="AC31" s="8" t="s">
        <v>142</v>
      </c>
    </row>
    <row r="32" spans="1:31" x14ac:dyDescent="0.15">
      <c r="Z32" s="9">
        <v>26</v>
      </c>
      <c r="AA32" s="8" t="s">
        <v>83</v>
      </c>
      <c r="AB32" s="29">
        <v>13</v>
      </c>
      <c r="AC32" s="8" t="s">
        <v>142</v>
      </c>
    </row>
    <row r="33" spans="26:29" x14ac:dyDescent="0.15">
      <c r="Z33" s="9">
        <v>27</v>
      </c>
      <c r="AA33" s="8" t="s">
        <v>86</v>
      </c>
      <c r="AB33" s="29">
        <v>13</v>
      </c>
      <c r="AC33" s="8" t="s">
        <v>142</v>
      </c>
    </row>
    <row r="34" spans="26:29" x14ac:dyDescent="0.15">
      <c r="Z34" s="9">
        <v>28</v>
      </c>
      <c r="AA34" s="8" t="s">
        <v>89</v>
      </c>
      <c r="AB34" s="29">
        <v>13</v>
      </c>
      <c r="AC34" s="8" t="s">
        <v>142</v>
      </c>
    </row>
    <row r="35" spans="26:29" x14ac:dyDescent="0.15">
      <c r="Z35" s="9">
        <v>29</v>
      </c>
      <c r="AA35" s="8" t="s">
        <v>92</v>
      </c>
      <c r="AB35" s="29">
        <v>13</v>
      </c>
      <c r="AC35" s="8" t="s">
        <v>142</v>
      </c>
    </row>
    <row r="36" spans="26:29" x14ac:dyDescent="0.15">
      <c r="Z36" s="9">
        <v>30</v>
      </c>
      <c r="AA36" s="8" t="s">
        <v>94</v>
      </c>
      <c r="AB36" s="29">
        <v>14</v>
      </c>
      <c r="AC36" s="8" t="s">
        <v>143</v>
      </c>
    </row>
    <row r="37" spans="26:29" x14ac:dyDescent="0.15">
      <c r="Z37" s="9">
        <v>31</v>
      </c>
      <c r="AA37" s="8" t="s">
        <v>97</v>
      </c>
      <c r="AB37" s="29">
        <v>14</v>
      </c>
      <c r="AC37" s="8" t="s">
        <v>143</v>
      </c>
    </row>
    <row r="38" spans="26:29" x14ac:dyDescent="0.15">
      <c r="Z38" s="9">
        <v>32</v>
      </c>
      <c r="AA38" s="8" t="s">
        <v>100</v>
      </c>
      <c r="AB38" s="29">
        <v>14</v>
      </c>
      <c r="AC38" s="8" t="s">
        <v>143</v>
      </c>
    </row>
    <row r="39" spans="26:29" x14ac:dyDescent="0.15">
      <c r="Z39" s="9">
        <v>33</v>
      </c>
      <c r="AA39" s="8" t="s">
        <v>103</v>
      </c>
      <c r="AB39" s="29">
        <v>14</v>
      </c>
      <c r="AC39" s="8" t="s">
        <v>143</v>
      </c>
    </row>
    <row r="40" spans="26:29" x14ac:dyDescent="0.15">
      <c r="Z40" s="9">
        <v>34</v>
      </c>
      <c r="AA40" s="8" t="s">
        <v>106</v>
      </c>
      <c r="AB40" s="29">
        <v>14</v>
      </c>
      <c r="AC40" s="8" t="s">
        <v>143</v>
      </c>
    </row>
    <row r="41" spans="26:29" x14ac:dyDescent="0.15">
      <c r="Z41" s="9">
        <v>35</v>
      </c>
      <c r="AA41" s="8" t="s">
        <v>109</v>
      </c>
      <c r="AB41" s="29">
        <v>14</v>
      </c>
      <c r="AC41" s="8" t="s">
        <v>143</v>
      </c>
    </row>
    <row r="42" spans="26:29" x14ac:dyDescent="0.15">
      <c r="Z42" s="9">
        <v>36</v>
      </c>
      <c r="AA42" s="8" t="s">
        <v>112</v>
      </c>
      <c r="AB42" s="29">
        <v>14</v>
      </c>
      <c r="AC42" s="8" t="s">
        <v>143</v>
      </c>
    </row>
    <row r="43" spans="26:29" x14ac:dyDescent="0.15">
      <c r="Z43" s="9">
        <v>37</v>
      </c>
      <c r="AA43" s="8" t="s">
        <v>115</v>
      </c>
      <c r="AB43" s="29">
        <v>14</v>
      </c>
      <c r="AC43" s="8" t="s">
        <v>143</v>
      </c>
    </row>
    <row r="44" spans="26:29" x14ac:dyDescent="0.15">
      <c r="Z44" s="9">
        <v>38</v>
      </c>
      <c r="AA44" s="8" t="s">
        <v>118</v>
      </c>
      <c r="AB44" s="29">
        <v>14</v>
      </c>
      <c r="AC44" s="8" t="s">
        <v>143</v>
      </c>
    </row>
    <row r="45" spans="26:29" x14ac:dyDescent="0.15">
      <c r="Z45" s="9">
        <v>39</v>
      </c>
      <c r="AA45" s="8" t="s">
        <v>120</v>
      </c>
      <c r="AB45" s="29">
        <v>14</v>
      </c>
      <c r="AC45" s="8" t="s">
        <v>143</v>
      </c>
    </row>
    <row r="46" spans="26:29" x14ac:dyDescent="0.15">
      <c r="Z46" s="9">
        <v>40</v>
      </c>
      <c r="AA46" s="8" t="s">
        <v>121</v>
      </c>
      <c r="AB46" s="29">
        <v>14</v>
      </c>
      <c r="AC46" s="8" t="s">
        <v>143</v>
      </c>
    </row>
    <row r="47" spans="26:29" x14ac:dyDescent="0.15">
      <c r="Z47" s="9">
        <v>41</v>
      </c>
      <c r="AA47" s="8" t="s">
        <v>122</v>
      </c>
      <c r="AB47" s="29">
        <v>14</v>
      </c>
      <c r="AC47" s="8" t="s">
        <v>143</v>
      </c>
    </row>
    <row r="48" spans="26:29" x14ac:dyDescent="0.15">
      <c r="Z48" s="9">
        <v>42</v>
      </c>
      <c r="AA48" s="8" t="s">
        <v>123</v>
      </c>
      <c r="AB48" s="29">
        <v>14</v>
      </c>
      <c r="AC48" s="8" t="s">
        <v>143</v>
      </c>
    </row>
    <row r="49" spans="26:29" x14ac:dyDescent="0.15">
      <c r="Z49" s="9">
        <v>43</v>
      </c>
      <c r="AA49" s="8" t="s">
        <v>124</v>
      </c>
      <c r="AB49" s="29">
        <v>14</v>
      </c>
      <c r="AC49" s="8" t="s">
        <v>143</v>
      </c>
    </row>
    <row r="50" spans="26:29" x14ac:dyDescent="0.15">
      <c r="Z50" s="9">
        <v>44</v>
      </c>
      <c r="AA50" s="8" t="s">
        <v>126</v>
      </c>
      <c r="AB50" s="29">
        <v>14</v>
      </c>
      <c r="AC50" s="8" t="s">
        <v>143</v>
      </c>
    </row>
    <row r="51" spans="26:29" x14ac:dyDescent="0.15">
      <c r="Z51" s="9">
        <v>45</v>
      </c>
      <c r="AA51" s="8" t="s">
        <v>128</v>
      </c>
      <c r="AB51" s="29">
        <v>14</v>
      </c>
      <c r="AC51" s="8" t="s">
        <v>143</v>
      </c>
    </row>
    <row r="52" spans="26:29" x14ac:dyDescent="0.15">
      <c r="Z52" s="9">
        <v>46</v>
      </c>
      <c r="AA52" s="8" t="s">
        <v>130</v>
      </c>
      <c r="AB52" s="29">
        <v>14</v>
      </c>
      <c r="AC52" s="8" t="s">
        <v>143</v>
      </c>
    </row>
    <row r="53" spans="26:29" x14ac:dyDescent="0.15">
      <c r="Z53" s="9">
        <v>47</v>
      </c>
      <c r="AA53" s="8" t="s">
        <v>132</v>
      </c>
      <c r="AB53" s="29">
        <v>14</v>
      </c>
      <c r="AC53" s="8" t="s">
        <v>143</v>
      </c>
    </row>
    <row r="54" spans="26:29" x14ac:dyDescent="0.15">
      <c r="Z54" s="9">
        <v>48</v>
      </c>
      <c r="AA54" s="8" t="s">
        <v>134</v>
      </c>
      <c r="AB54" s="29">
        <v>21</v>
      </c>
      <c r="AC54" s="8" t="s">
        <v>144</v>
      </c>
    </row>
    <row r="55" spans="26:29" x14ac:dyDescent="0.15">
      <c r="Z55" s="9">
        <v>49</v>
      </c>
      <c r="AA55" s="8" t="s">
        <v>136</v>
      </c>
      <c r="AB55" s="29">
        <v>21</v>
      </c>
      <c r="AC55" s="8" t="s">
        <v>144</v>
      </c>
    </row>
    <row r="56" spans="26:29" x14ac:dyDescent="0.15">
      <c r="Z56" s="9">
        <v>50</v>
      </c>
      <c r="AA56" s="8" t="s">
        <v>138</v>
      </c>
      <c r="AB56" s="29">
        <v>21</v>
      </c>
      <c r="AC56" s="8" t="s">
        <v>144</v>
      </c>
    </row>
    <row r="57" spans="26:29" x14ac:dyDescent="0.15">
      <c r="Z57" s="9">
        <v>51</v>
      </c>
      <c r="AA57" s="8" t="s">
        <v>11</v>
      </c>
      <c r="AB57" s="29">
        <v>21</v>
      </c>
      <c r="AC57" s="8" t="s">
        <v>144</v>
      </c>
    </row>
    <row r="58" spans="26:29" x14ac:dyDescent="0.15">
      <c r="Z58" s="9">
        <v>52</v>
      </c>
      <c r="AA58" s="8" t="s">
        <v>14</v>
      </c>
      <c r="AB58" s="29">
        <v>21</v>
      </c>
      <c r="AC58" s="8" t="s">
        <v>144</v>
      </c>
    </row>
    <row r="59" spans="26:29" x14ac:dyDescent="0.15">
      <c r="Z59" s="9">
        <v>53</v>
      </c>
      <c r="AA59" s="8" t="s">
        <v>16</v>
      </c>
      <c r="AB59" s="29">
        <v>21</v>
      </c>
      <c r="AC59" s="8" t="s">
        <v>144</v>
      </c>
    </row>
    <row r="60" spans="26:29" x14ac:dyDescent="0.15">
      <c r="Z60" s="9">
        <v>54</v>
      </c>
      <c r="AA60" s="8" t="s">
        <v>19</v>
      </c>
      <c r="AB60" s="29">
        <v>21</v>
      </c>
      <c r="AC60" s="8" t="s">
        <v>144</v>
      </c>
    </row>
    <row r="61" spans="26:29" x14ac:dyDescent="0.15">
      <c r="Z61" s="9">
        <v>55</v>
      </c>
      <c r="AA61" s="8" t="s">
        <v>22</v>
      </c>
      <c r="AB61" s="29">
        <v>21</v>
      </c>
      <c r="AC61" s="8" t="s">
        <v>144</v>
      </c>
    </row>
    <row r="62" spans="26:29" x14ac:dyDescent="0.15">
      <c r="Z62" s="9">
        <v>56</v>
      </c>
      <c r="AA62" s="8" t="s">
        <v>25</v>
      </c>
      <c r="AB62" s="29">
        <v>21</v>
      </c>
      <c r="AC62" s="8" t="s">
        <v>144</v>
      </c>
    </row>
    <row r="63" spans="26:29" x14ac:dyDescent="0.15">
      <c r="Z63" s="9">
        <v>57</v>
      </c>
      <c r="AA63" s="8" t="s">
        <v>28</v>
      </c>
      <c r="AB63" s="29">
        <v>21</v>
      </c>
      <c r="AC63" s="8" t="s">
        <v>144</v>
      </c>
    </row>
    <row r="64" spans="26:29" x14ac:dyDescent="0.15">
      <c r="Z64" s="9">
        <v>58</v>
      </c>
      <c r="AA64" s="8" t="s">
        <v>31</v>
      </c>
      <c r="AB64" s="29">
        <v>21</v>
      </c>
      <c r="AC64" s="8" t="s">
        <v>144</v>
      </c>
    </row>
    <row r="65" spans="26:29" x14ac:dyDescent="0.15">
      <c r="Z65" s="9">
        <v>59</v>
      </c>
      <c r="AA65" s="8" t="s">
        <v>34</v>
      </c>
      <c r="AB65" s="29">
        <v>21</v>
      </c>
      <c r="AC65" s="8" t="s">
        <v>144</v>
      </c>
    </row>
    <row r="66" spans="26:29" x14ac:dyDescent="0.15">
      <c r="Z66" s="9">
        <v>60</v>
      </c>
      <c r="AA66" s="8" t="s">
        <v>37</v>
      </c>
      <c r="AB66" s="29">
        <v>21</v>
      </c>
      <c r="AC66" s="8" t="s">
        <v>144</v>
      </c>
    </row>
    <row r="67" spans="26:29" x14ac:dyDescent="0.15">
      <c r="Z67" s="9">
        <v>61</v>
      </c>
      <c r="AA67" s="8" t="s">
        <v>40</v>
      </c>
      <c r="AB67" s="29">
        <v>21</v>
      </c>
      <c r="AC67" s="8" t="s">
        <v>144</v>
      </c>
    </row>
    <row r="68" spans="26:29" x14ac:dyDescent="0.15">
      <c r="Z68" s="9">
        <v>62</v>
      </c>
      <c r="AA68" s="8" t="s">
        <v>43</v>
      </c>
      <c r="AB68" s="29">
        <v>21</v>
      </c>
      <c r="AC68" s="8" t="s">
        <v>144</v>
      </c>
    </row>
    <row r="69" spans="26:29" x14ac:dyDescent="0.15">
      <c r="Z69" s="9">
        <v>63</v>
      </c>
      <c r="AA69" s="8" t="s">
        <v>46</v>
      </c>
      <c r="AB69" s="29">
        <v>21</v>
      </c>
      <c r="AC69" s="8" t="s">
        <v>144</v>
      </c>
    </row>
    <row r="70" spans="26:29" x14ac:dyDescent="0.15">
      <c r="Z70" s="9">
        <v>64</v>
      </c>
      <c r="AA70" s="8" t="s">
        <v>49</v>
      </c>
      <c r="AB70" s="29">
        <v>21</v>
      </c>
      <c r="AC70" s="8" t="s">
        <v>144</v>
      </c>
    </row>
    <row r="71" spans="26:29" x14ac:dyDescent="0.15">
      <c r="Z71" s="9">
        <v>65</v>
      </c>
      <c r="AA71" s="8" t="s">
        <v>52</v>
      </c>
      <c r="AB71" s="29">
        <v>21</v>
      </c>
      <c r="AC71" s="8" t="s">
        <v>144</v>
      </c>
    </row>
    <row r="72" spans="26:29" x14ac:dyDescent="0.15">
      <c r="Z72" s="9">
        <v>66</v>
      </c>
      <c r="AA72" s="8" t="s">
        <v>55</v>
      </c>
      <c r="AB72" s="29">
        <v>21</v>
      </c>
      <c r="AC72" s="8" t="s">
        <v>144</v>
      </c>
    </row>
    <row r="73" spans="26:29" x14ac:dyDescent="0.15">
      <c r="Z73" s="9">
        <v>67</v>
      </c>
      <c r="AA73" s="8" t="s">
        <v>58</v>
      </c>
      <c r="AB73" s="29">
        <v>21</v>
      </c>
      <c r="AC73" s="8" t="s">
        <v>144</v>
      </c>
    </row>
    <row r="74" spans="26:29" x14ac:dyDescent="0.15">
      <c r="Z74" s="9">
        <v>68</v>
      </c>
      <c r="AA74" s="8" t="s">
        <v>61</v>
      </c>
      <c r="AB74" s="29">
        <v>21</v>
      </c>
      <c r="AC74" s="8" t="s">
        <v>144</v>
      </c>
    </row>
    <row r="75" spans="26:29" x14ac:dyDescent="0.15">
      <c r="Z75" s="9">
        <v>69</v>
      </c>
      <c r="AA75" s="8" t="s">
        <v>64</v>
      </c>
      <c r="AB75" s="29">
        <v>21</v>
      </c>
      <c r="AC75" s="8" t="s">
        <v>144</v>
      </c>
    </row>
    <row r="76" spans="26:29" x14ac:dyDescent="0.15">
      <c r="Z76" s="9">
        <v>70</v>
      </c>
      <c r="AA76" s="8" t="s">
        <v>67</v>
      </c>
      <c r="AB76" s="29">
        <v>21</v>
      </c>
      <c r="AC76" s="8" t="s">
        <v>144</v>
      </c>
    </row>
    <row r="77" spans="26:29" x14ac:dyDescent="0.15">
      <c r="Z77" s="9">
        <v>71</v>
      </c>
      <c r="AA77" s="8" t="s">
        <v>70</v>
      </c>
      <c r="AB77" s="29">
        <v>21</v>
      </c>
      <c r="AC77" s="8" t="s">
        <v>144</v>
      </c>
    </row>
    <row r="78" spans="26:29" x14ac:dyDescent="0.15">
      <c r="Z78" s="9">
        <v>72</v>
      </c>
      <c r="AA78" s="8" t="s">
        <v>73</v>
      </c>
      <c r="AB78" s="29">
        <v>21</v>
      </c>
      <c r="AC78" s="8" t="s">
        <v>144</v>
      </c>
    </row>
    <row r="79" spans="26:29" x14ac:dyDescent="0.15">
      <c r="Z79" s="9">
        <v>73</v>
      </c>
      <c r="AA79" s="8" t="s">
        <v>76</v>
      </c>
      <c r="AB79" s="29">
        <v>21</v>
      </c>
      <c r="AC79" s="8" t="s">
        <v>144</v>
      </c>
    </row>
    <row r="80" spans="26:29" x14ac:dyDescent="0.15">
      <c r="Z80" s="9">
        <v>74</v>
      </c>
      <c r="AA80" s="8" t="s">
        <v>79</v>
      </c>
      <c r="AB80" s="29">
        <v>21</v>
      </c>
      <c r="AC80" s="8" t="s">
        <v>144</v>
      </c>
    </row>
    <row r="81" spans="26:29" x14ac:dyDescent="0.15">
      <c r="Z81" s="9">
        <v>75</v>
      </c>
      <c r="AA81" s="8" t="s">
        <v>81</v>
      </c>
      <c r="AB81" s="29">
        <v>21</v>
      </c>
      <c r="AC81" s="8" t="s">
        <v>144</v>
      </c>
    </row>
    <row r="82" spans="26:29" x14ac:dyDescent="0.15">
      <c r="Z82" s="9">
        <v>76</v>
      </c>
      <c r="AA82" s="8" t="s">
        <v>84</v>
      </c>
      <c r="AB82" s="29">
        <v>21</v>
      </c>
      <c r="AC82" s="8" t="s">
        <v>144</v>
      </c>
    </row>
    <row r="83" spans="26:29" x14ac:dyDescent="0.15">
      <c r="Z83" s="9">
        <v>77</v>
      </c>
      <c r="AA83" s="8" t="s">
        <v>87</v>
      </c>
      <c r="AB83" s="29">
        <v>24</v>
      </c>
      <c r="AC83" s="8" t="s">
        <v>147</v>
      </c>
    </row>
    <row r="84" spans="26:29" x14ac:dyDescent="0.15">
      <c r="Z84" s="9">
        <v>78</v>
      </c>
      <c r="AA84" s="8" t="s">
        <v>90</v>
      </c>
      <c r="AB84" s="29">
        <v>24</v>
      </c>
      <c r="AC84" s="8" t="s">
        <v>147</v>
      </c>
    </row>
    <row r="85" spans="26:29" x14ac:dyDescent="0.15">
      <c r="Z85" s="9">
        <v>79</v>
      </c>
      <c r="AA85" s="8" t="s">
        <v>93</v>
      </c>
      <c r="AB85" s="29">
        <v>24</v>
      </c>
      <c r="AC85" s="8" t="s">
        <v>147</v>
      </c>
    </row>
    <row r="86" spans="26:29" x14ac:dyDescent="0.15">
      <c r="Z86" s="9">
        <v>80</v>
      </c>
      <c r="AA86" s="8" t="s">
        <v>95</v>
      </c>
      <c r="AB86" s="29">
        <v>24</v>
      </c>
      <c r="AC86" s="8" t="s">
        <v>147</v>
      </c>
    </row>
    <row r="87" spans="26:29" x14ac:dyDescent="0.15">
      <c r="Z87" s="9">
        <v>81</v>
      </c>
      <c r="AA87" s="8" t="s">
        <v>98</v>
      </c>
      <c r="AB87" s="29">
        <v>22</v>
      </c>
      <c r="AC87" s="8" t="s">
        <v>145</v>
      </c>
    </row>
    <row r="88" spans="26:29" x14ac:dyDescent="0.15">
      <c r="Z88" s="9">
        <v>82</v>
      </c>
      <c r="AA88" s="8" t="s">
        <v>101</v>
      </c>
      <c r="AB88" s="29">
        <v>22</v>
      </c>
      <c r="AC88" s="8" t="s">
        <v>145</v>
      </c>
    </row>
    <row r="89" spans="26:29" x14ac:dyDescent="0.15">
      <c r="Z89" s="9">
        <v>83</v>
      </c>
      <c r="AA89" s="8" t="s">
        <v>104</v>
      </c>
      <c r="AB89" s="29">
        <v>23</v>
      </c>
      <c r="AC89" s="8" t="s">
        <v>146</v>
      </c>
    </row>
    <row r="90" spans="26:29" x14ac:dyDescent="0.15">
      <c r="Z90" s="9">
        <v>84</v>
      </c>
      <c r="AA90" s="8" t="s">
        <v>107</v>
      </c>
      <c r="AB90" s="29">
        <v>23</v>
      </c>
      <c r="AC90" s="8" t="s">
        <v>146</v>
      </c>
    </row>
    <row r="91" spans="26:29" x14ac:dyDescent="0.15">
      <c r="Z91" s="9">
        <v>85</v>
      </c>
      <c r="AA91" s="8" t="s">
        <v>110</v>
      </c>
      <c r="AB91" s="29">
        <v>24</v>
      </c>
      <c r="AC91" s="8" t="s">
        <v>147</v>
      </c>
    </row>
    <row r="92" spans="26:29" x14ac:dyDescent="0.15">
      <c r="Z92" s="9">
        <v>86</v>
      </c>
      <c r="AA92" s="8" t="s">
        <v>113</v>
      </c>
      <c r="AB92" s="29">
        <v>24</v>
      </c>
      <c r="AC92" s="8" t="s">
        <v>147</v>
      </c>
    </row>
    <row r="93" spans="26:29" x14ac:dyDescent="0.15">
      <c r="Z93" s="9">
        <v>87</v>
      </c>
      <c r="AA93" s="8" t="s">
        <v>116</v>
      </c>
      <c r="AB93" s="29">
        <v>24</v>
      </c>
      <c r="AC93" s="8" t="s">
        <v>147</v>
      </c>
    </row>
    <row r="94" spans="26:29" x14ac:dyDescent="0.15">
      <c r="Z94" s="9">
        <v>88</v>
      </c>
      <c r="AA94" s="8" t="s">
        <v>119</v>
      </c>
      <c r="AB94" s="29">
        <v>24</v>
      </c>
      <c r="AC94" s="8" t="s">
        <v>147</v>
      </c>
    </row>
    <row r="95" spans="26:29" x14ac:dyDescent="0.15">
      <c r="Z95" s="9">
        <v>89</v>
      </c>
      <c r="AA95" s="8" t="s">
        <v>369</v>
      </c>
      <c r="AB95" s="29">
        <v>33</v>
      </c>
      <c r="AC95" s="8" t="s">
        <v>150</v>
      </c>
    </row>
    <row r="96" spans="26:29" x14ac:dyDescent="0.15">
      <c r="Z96" s="9">
        <v>90</v>
      </c>
      <c r="AA96" s="8" t="s">
        <v>125</v>
      </c>
      <c r="AB96" s="29">
        <v>33</v>
      </c>
      <c r="AC96" s="8" t="s">
        <v>150</v>
      </c>
    </row>
    <row r="97" spans="26:29" x14ac:dyDescent="0.15">
      <c r="Z97" s="9">
        <v>91</v>
      </c>
      <c r="AA97" s="8" t="s">
        <v>127</v>
      </c>
      <c r="AB97" s="29">
        <v>33</v>
      </c>
      <c r="AC97" s="8" t="s">
        <v>150</v>
      </c>
    </row>
    <row r="98" spans="26:29" x14ac:dyDescent="0.15">
      <c r="Z98" s="9">
        <v>92</v>
      </c>
      <c r="AA98" s="8" t="s">
        <v>129</v>
      </c>
      <c r="AB98" s="29">
        <v>33</v>
      </c>
      <c r="AC98" s="8" t="s">
        <v>150</v>
      </c>
    </row>
    <row r="99" spans="26:29" x14ac:dyDescent="0.15">
      <c r="Z99" s="9">
        <v>93</v>
      </c>
      <c r="AA99" s="8" t="s">
        <v>131</v>
      </c>
      <c r="AB99" s="29">
        <v>33</v>
      </c>
      <c r="AC99" s="8" t="s">
        <v>150</v>
      </c>
    </row>
    <row r="100" spans="26:29" x14ac:dyDescent="0.15">
      <c r="Z100" s="9">
        <v>94</v>
      </c>
      <c r="AA100" s="8" t="s">
        <v>133</v>
      </c>
      <c r="AB100" s="29">
        <v>31</v>
      </c>
      <c r="AC100" s="8" t="s">
        <v>148</v>
      </c>
    </row>
    <row r="101" spans="26:29" x14ac:dyDescent="0.15">
      <c r="Z101" s="9">
        <v>95</v>
      </c>
      <c r="AA101" s="8" t="s">
        <v>135</v>
      </c>
      <c r="AB101" s="29">
        <v>31</v>
      </c>
      <c r="AC101" s="8" t="s">
        <v>148</v>
      </c>
    </row>
    <row r="102" spans="26:29" x14ac:dyDescent="0.15">
      <c r="Z102" s="9">
        <v>96</v>
      </c>
      <c r="AA102" s="8" t="s">
        <v>137</v>
      </c>
      <c r="AB102" s="29">
        <v>31</v>
      </c>
      <c r="AC102" s="8" t="s">
        <v>148</v>
      </c>
    </row>
    <row r="103" spans="26:29" x14ac:dyDescent="0.15">
      <c r="Z103" s="9">
        <v>97</v>
      </c>
      <c r="AA103" s="8" t="s">
        <v>139</v>
      </c>
      <c r="AB103" s="29">
        <v>31</v>
      </c>
      <c r="AC103" s="8" t="s">
        <v>148</v>
      </c>
    </row>
    <row r="104" spans="26:29" x14ac:dyDescent="0.15">
      <c r="Z104" s="9">
        <v>98</v>
      </c>
      <c r="AA104" s="8" t="s">
        <v>12</v>
      </c>
      <c r="AB104" s="29">
        <v>31</v>
      </c>
      <c r="AC104" s="8" t="s">
        <v>148</v>
      </c>
    </row>
    <row r="105" spans="26:29" x14ac:dyDescent="0.15">
      <c r="Z105" s="9">
        <v>99</v>
      </c>
      <c r="AA105" s="8" t="s">
        <v>17</v>
      </c>
      <c r="AB105" s="29">
        <v>31</v>
      </c>
      <c r="AC105" s="8" t="s">
        <v>148</v>
      </c>
    </row>
    <row r="106" spans="26:29" x14ac:dyDescent="0.15">
      <c r="Z106" s="9">
        <v>100</v>
      </c>
      <c r="AA106" s="8" t="s">
        <v>20</v>
      </c>
      <c r="AB106" s="29">
        <v>31</v>
      </c>
      <c r="AC106" s="8" t="s">
        <v>148</v>
      </c>
    </row>
    <row r="107" spans="26:29" x14ac:dyDescent="0.15">
      <c r="Z107" s="9">
        <v>101</v>
      </c>
      <c r="AA107" s="8" t="s">
        <v>23</v>
      </c>
      <c r="AB107" s="29">
        <v>31</v>
      </c>
      <c r="AC107" s="8" t="s">
        <v>148</v>
      </c>
    </row>
    <row r="108" spans="26:29" x14ac:dyDescent="0.15">
      <c r="Z108" s="9">
        <v>102</v>
      </c>
      <c r="AA108" s="8" t="s">
        <v>26</v>
      </c>
      <c r="AB108" s="29">
        <v>31</v>
      </c>
      <c r="AC108" s="8" t="s">
        <v>148</v>
      </c>
    </row>
    <row r="109" spans="26:29" x14ac:dyDescent="0.15">
      <c r="Z109" s="9">
        <v>103</v>
      </c>
      <c r="AA109" s="8" t="s">
        <v>29</v>
      </c>
      <c r="AB109" s="29">
        <v>32</v>
      </c>
      <c r="AC109" s="8" t="s">
        <v>149</v>
      </c>
    </row>
    <row r="110" spans="26:29" x14ac:dyDescent="0.15">
      <c r="Z110" s="9">
        <v>104</v>
      </c>
      <c r="AA110" s="8" t="s">
        <v>32</v>
      </c>
      <c r="AB110" s="29">
        <v>32</v>
      </c>
      <c r="AC110" s="8" t="s">
        <v>149</v>
      </c>
    </row>
    <row r="111" spans="26:29" x14ac:dyDescent="0.15">
      <c r="Z111" s="9">
        <v>105</v>
      </c>
      <c r="AA111" s="8" t="s">
        <v>35</v>
      </c>
      <c r="AB111" s="29">
        <v>32</v>
      </c>
      <c r="AC111" s="8" t="s">
        <v>149</v>
      </c>
    </row>
    <row r="112" spans="26:29" x14ac:dyDescent="0.15">
      <c r="Z112" s="9">
        <v>106</v>
      </c>
      <c r="AA112" s="8" t="s">
        <v>38</v>
      </c>
      <c r="AB112" s="29">
        <v>32</v>
      </c>
      <c r="AC112" s="8" t="s">
        <v>149</v>
      </c>
    </row>
    <row r="113" spans="26:29" x14ac:dyDescent="0.15">
      <c r="Z113" s="9">
        <v>107</v>
      </c>
      <c r="AA113" s="8" t="s">
        <v>41</v>
      </c>
      <c r="AB113" s="29">
        <v>34</v>
      </c>
      <c r="AC113" s="8" t="s">
        <v>151</v>
      </c>
    </row>
    <row r="114" spans="26:29" x14ac:dyDescent="0.15">
      <c r="Z114" s="9">
        <v>108</v>
      </c>
      <c r="AA114" s="8" t="s">
        <v>44</v>
      </c>
      <c r="AB114" s="29">
        <v>34</v>
      </c>
      <c r="AC114" s="8" t="s">
        <v>151</v>
      </c>
    </row>
    <row r="115" spans="26:29" x14ac:dyDescent="0.15">
      <c r="Z115" s="9">
        <v>109</v>
      </c>
      <c r="AA115" s="8" t="s">
        <v>47</v>
      </c>
      <c r="AB115" s="29">
        <v>34</v>
      </c>
      <c r="AC115" s="8" t="s">
        <v>151</v>
      </c>
    </row>
    <row r="116" spans="26:29" x14ac:dyDescent="0.15">
      <c r="Z116" s="9">
        <v>110</v>
      </c>
      <c r="AA116" s="8" t="s">
        <v>50</v>
      </c>
      <c r="AB116" s="29">
        <v>35</v>
      </c>
      <c r="AC116" s="8" t="s">
        <v>152</v>
      </c>
    </row>
    <row r="117" spans="26:29" x14ac:dyDescent="0.15">
      <c r="Z117" s="9">
        <v>111</v>
      </c>
      <c r="AA117" s="8" t="s">
        <v>53</v>
      </c>
      <c r="AB117" s="29">
        <v>35</v>
      </c>
      <c r="AC117" s="8" t="s">
        <v>152</v>
      </c>
    </row>
    <row r="118" spans="26:29" x14ac:dyDescent="0.15">
      <c r="Z118" s="9">
        <v>112</v>
      </c>
      <c r="AA118" s="8" t="s">
        <v>56</v>
      </c>
      <c r="AB118" s="29">
        <v>35</v>
      </c>
      <c r="AC118" s="8" t="s">
        <v>152</v>
      </c>
    </row>
    <row r="119" spans="26:29" x14ac:dyDescent="0.15">
      <c r="Z119" s="9">
        <v>113</v>
      </c>
      <c r="AA119" s="8" t="s">
        <v>59</v>
      </c>
      <c r="AB119" s="29">
        <v>35</v>
      </c>
      <c r="AC119" s="8" t="s">
        <v>152</v>
      </c>
    </row>
    <row r="120" spans="26:29" x14ac:dyDescent="0.15">
      <c r="Z120" s="9">
        <v>114</v>
      </c>
      <c r="AA120" s="8" t="s">
        <v>62</v>
      </c>
      <c r="AB120" s="29">
        <v>35</v>
      </c>
      <c r="AC120" s="8" t="s">
        <v>152</v>
      </c>
    </row>
    <row r="121" spans="26:29" x14ac:dyDescent="0.15">
      <c r="Z121" s="9">
        <v>115</v>
      </c>
      <c r="AA121" s="8" t="s">
        <v>65</v>
      </c>
      <c r="AB121" s="29">
        <v>36</v>
      </c>
      <c r="AC121" s="8" t="s">
        <v>153</v>
      </c>
    </row>
    <row r="122" spans="26:29" x14ac:dyDescent="0.15">
      <c r="Z122" s="9">
        <v>116</v>
      </c>
      <c r="AA122" s="8" t="s">
        <v>68</v>
      </c>
      <c r="AB122" s="29">
        <v>36</v>
      </c>
      <c r="AC122" s="8" t="s">
        <v>153</v>
      </c>
    </row>
    <row r="123" spans="26:29" x14ac:dyDescent="0.15">
      <c r="Z123" s="9">
        <v>117</v>
      </c>
      <c r="AA123" s="8" t="s">
        <v>71</v>
      </c>
      <c r="AB123" s="29">
        <v>36</v>
      </c>
      <c r="AC123" s="8" t="s">
        <v>153</v>
      </c>
    </row>
    <row r="124" spans="26:29" x14ac:dyDescent="0.15">
      <c r="Z124" s="9">
        <v>118</v>
      </c>
      <c r="AA124" s="8" t="s">
        <v>74</v>
      </c>
      <c r="AB124" s="29">
        <v>36</v>
      </c>
      <c r="AC124" s="8" t="s">
        <v>153</v>
      </c>
    </row>
    <row r="125" spans="26:29" x14ac:dyDescent="0.15">
      <c r="Z125" s="9">
        <v>119</v>
      </c>
      <c r="AA125" s="8" t="s">
        <v>77</v>
      </c>
      <c r="AB125" s="29">
        <v>36</v>
      </c>
      <c r="AC125" s="8" t="s">
        <v>153</v>
      </c>
    </row>
    <row r="126" spans="26:29" x14ac:dyDescent="0.15">
      <c r="Z126" s="9">
        <v>120</v>
      </c>
      <c r="AA126" s="8" t="s">
        <v>82</v>
      </c>
      <c r="AB126" s="29">
        <v>36</v>
      </c>
      <c r="AC126" s="8" t="s">
        <v>153</v>
      </c>
    </row>
    <row r="127" spans="26:29" x14ac:dyDescent="0.15">
      <c r="Z127" s="9">
        <v>121</v>
      </c>
      <c r="AA127" s="8" t="s">
        <v>85</v>
      </c>
      <c r="AB127" s="29">
        <v>37</v>
      </c>
      <c r="AC127" s="8" t="s">
        <v>154</v>
      </c>
    </row>
    <row r="128" spans="26:29" x14ac:dyDescent="0.15">
      <c r="Z128" s="9">
        <v>122</v>
      </c>
      <c r="AA128" s="8" t="s">
        <v>88</v>
      </c>
      <c r="AB128" s="29">
        <v>37</v>
      </c>
      <c r="AC128" s="8" t="s">
        <v>154</v>
      </c>
    </row>
    <row r="129" spans="26:29" x14ac:dyDescent="0.15">
      <c r="Z129" s="9">
        <v>123</v>
      </c>
      <c r="AA129" s="8" t="s">
        <v>91</v>
      </c>
      <c r="AB129" s="29">
        <v>37</v>
      </c>
      <c r="AC129" s="8" t="s">
        <v>154</v>
      </c>
    </row>
    <row r="130" spans="26:29" x14ac:dyDescent="0.15">
      <c r="Z130" s="9">
        <v>124</v>
      </c>
      <c r="AA130" s="8" t="s">
        <v>368</v>
      </c>
      <c r="AB130" s="29">
        <v>38</v>
      </c>
      <c r="AC130" s="8" t="s">
        <v>155</v>
      </c>
    </row>
    <row r="131" spans="26:29" x14ac:dyDescent="0.15">
      <c r="Z131" s="9">
        <v>125</v>
      </c>
      <c r="AA131" s="8" t="s">
        <v>96</v>
      </c>
      <c r="AB131" s="29">
        <v>38</v>
      </c>
      <c r="AC131" s="8" t="s">
        <v>155</v>
      </c>
    </row>
    <row r="132" spans="26:29" x14ac:dyDescent="0.15">
      <c r="Z132" s="9">
        <v>126</v>
      </c>
      <c r="AA132" s="8" t="s">
        <v>99</v>
      </c>
      <c r="AB132" s="29">
        <v>38</v>
      </c>
      <c r="AC132" s="8" t="s">
        <v>155</v>
      </c>
    </row>
    <row r="133" spans="26:29" x14ac:dyDescent="0.15">
      <c r="Z133" s="9">
        <v>127</v>
      </c>
      <c r="AA133" s="8" t="s">
        <v>102</v>
      </c>
      <c r="AB133" s="29">
        <v>38</v>
      </c>
      <c r="AC133" s="8" t="s">
        <v>155</v>
      </c>
    </row>
    <row r="134" spans="26:29" x14ac:dyDescent="0.15">
      <c r="Z134" s="9">
        <v>128</v>
      </c>
      <c r="AA134" s="8" t="s">
        <v>105</v>
      </c>
      <c r="AB134" s="29">
        <v>38</v>
      </c>
      <c r="AC134" s="8" t="s">
        <v>155</v>
      </c>
    </row>
    <row r="135" spans="26:29" x14ac:dyDescent="0.15">
      <c r="Z135" s="9">
        <v>129</v>
      </c>
      <c r="AA135" s="8" t="s">
        <v>108</v>
      </c>
      <c r="AB135" s="29">
        <v>21</v>
      </c>
      <c r="AC135" s="8" t="s">
        <v>144</v>
      </c>
    </row>
    <row r="136" spans="26:29" x14ac:dyDescent="0.15">
      <c r="Z136" s="9">
        <v>130</v>
      </c>
      <c r="AA136" s="8" t="s">
        <v>111</v>
      </c>
      <c r="AB136" s="29">
        <v>14</v>
      </c>
      <c r="AC136" s="8" t="s">
        <v>143</v>
      </c>
    </row>
    <row r="137" spans="26:29" x14ac:dyDescent="0.15">
      <c r="Z137" s="9">
        <v>131</v>
      </c>
      <c r="AA137" s="8" t="s">
        <v>114</v>
      </c>
      <c r="AB137" s="29">
        <v>21</v>
      </c>
      <c r="AC137" s="8" t="s">
        <v>144</v>
      </c>
    </row>
    <row r="138" spans="26:29" x14ac:dyDescent="0.15">
      <c r="Z138" s="9">
        <v>132</v>
      </c>
      <c r="AA138" s="8" t="s">
        <v>117</v>
      </c>
      <c r="AB138" s="29">
        <v>36</v>
      </c>
      <c r="AC138" s="8" t="s">
        <v>153</v>
      </c>
    </row>
    <row r="139" spans="26:29" x14ac:dyDescent="0.15">
      <c r="Z139" s="9">
        <v>133</v>
      </c>
      <c r="AA139" s="8" t="s">
        <v>367</v>
      </c>
      <c r="AB139" s="29">
        <v>21</v>
      </c>
      <c r="AC139" s="8" t="s">
        <v>144</v>
      </c>
    </row>
    <row r="140" spans="26:29" x14ac:dyDescent="0.15">
      <c r="Z140" s="9">
        <v>134</v>
      </c>
      <c r="AA140" s="8" t="s">
        <v>366</v>
      </c>
      <c r="AB140" s="29">
        <v>14</v>
      </c>
      <c r="AC140" s="8" t="s">
        <v>143</v>
      </c>
    </row>
    <row r="141" spans="26:29" x14ac:dyDescent="0.15">
      <c r="Z141" s="9">
        <v>135</v>
      </c>
      <c r="AA141" s="8"/>
      <c r="AB141" s="29">
        <v>21</v>
      </c>
      <c r="AC141" s="8" t="s">
        <v>144</v>
      </c>
    </row>
    <row r="142" spans="26:29" x14ac:dyDescent="0.15">
      <c r="Z142" s="9">
        <v>136</v>
      </c>
      <c r="AA142" s="8"/>
      <c r="AB142" s="29">
        <v>21</v>
      </c>
      <c r="AC142" s="8" t="s">
        <v>144</v>
      </c>
    </row>
    <row r="143" spans="26:29" x14ac:dyDescent="0.15">
      <c r="Z143" s="9">
        <v>137</v>
      </c>
      <c r="AA143" s="8"/>
      <c r="AB143" s="29">
        <v>21</v>
      </c>
      <c r="AC143" s="8" t="s">
        <v>144</v>
      </c>
    </row>
    <row r="144" spans="26:29" x14ac:dyDescent="0.15">
      <c r="Z144" s="9">
        <v>138</v>
      </c>
      <c r="AA144" s="8"/>
      <c r="AB144" s="29">
        <v>31</v>
      </c>
      <c r="AC144" s="8" t="s">
        <v>148</v>
      </c>
    </row>
    <row r="145" spans="26:29" x14ac:dyDescent="0.15">
      <c r="Z145" s="9">
        <v>139</v>
      </c>
      <c r="AA145" s="8"/>
      <c r="AB145" s="29"/>
      <c r="AC145" s="8"/>
    </row>
    <row r="146" spans="26:29" x14ac:dyDescent="0.15">
      <c r="Z146" s="9">
        <v>140</v>
      </c>
      <c r="AA146" s="8"/>
      <c r="AB146" s="29"/>
      <c r="AC146" s="8"/>
    </row>
    <row r="147" spans="26:29" x14ac:dyDescent="0.15">
      <c r="Z147" s="9">
        <v>141</v>
      </c>
      <c r="AA147" s="8"/>
      <c r="AB147" s="29"/>
      <c r="AC147" s="8"/>
    </row>
    <row r="148" spans="26:29" x14ac:dyDescent="0.15">
      <c r="Z148" s="9">
        <v>142</v>
      </c>
      <c r="AA148" s="8"/>
      <c r="AB148" s="29"/>
      <c r="AC148" s="8"/>
    </row>
    <row r="149" spans="26:29" x14ac:dyDescent="0.15">
      <c r="Z149" s="9">
        <v>143</v>
      </c>
      <c r="AA149" s="8"/>
      <c r="AB149" s="29"/>
      <c r="AC149" s="8"/>
    </row>
    <row r="150" spans="26:29" x14ac:dyDescent="0.15">
      <c r="Z150" s="9">
        <v>144</v>
      </c>
      <c r="AA150" s="8"/>
      <c r="AB150" s="29"/>
      <c r="AC150" s="8"/>
    </row>
    <row r="151" spans="26:29" x14ac:dyDescent="0.15">
      <c r="Z151" s="9">
        <v>145</v>
      </c>
      <c r="AA151" s="8"/>
      <c r="AB151" s="29"/>
      <c r="AC151" s="8"/>
    </row>
    <row r="152" spans="26:29" x14ac:dyDescent="0.15">
      <c r="Z152" s="9">
        <v>146</v>
      </c>
      <c r="AA152" s="8"/>
      <c r="AB152" s="29"/>
      <c r="AC152" s="8"/>
    </row>
    <row r="153" spans="26:29" x14ac:dyDescent="0.15">
      <c r="Z153" s="9">
        <v>147</v>
      </c>
      <c r="AA153" s="8"/>
      <c r="AB153" s="29"/>
      <c r="AC153" s="8"/>
    </row>
    <row r="154" spans="26:29" x14ac:dyDescent="0.15">
      <c r="Z154" s="9">
        <v>148</v>
      </c>
      <c r="AA154" s="8"/>
      <c r="AB154" s="29"/>
      <c r="AC154" s="8"/>
    </row>
    <row r="155" spans="26:29" x14ac:dyDescent="0.15">
      <c r="Z155" s="9">
        <v>149</v>
      </c>
      <c r="AA155" s="8"/>
      <c r="AB155" s="29"/>
      <c r="AC155" s="8"/>
    </row>
    <row r="156" spans="26:29" ht="15" thickBot="1" x14ac:dyDescent="0.2">
      <c r="Z156" s="10">
        <v>150</v>
      </c>
      <c r="AA156" s="11"/>
      <c r="AB156" s="30"/>
      <c r="AC156" s="11"/>
    </row>
  </sheetData>
  <sheetProtection algorithmName="SHA-512" hashValue="0UV9ebHWzBAOGHf8St2i0ruEeUJWOaPj1HVTzBMCPr8xlmr75zUcy1S835+UanjS1PYqspYELSSlaWR8y6sOXA==" saltValue="YUbpFKM1EJ1NJAU6Q/nlcA==" spinCount="100000" sheet="1" objects="1" scenarios="1" insertColumns="0" insertRows="0" deleteColumns="0" deleteRows="0" sort="0"/>
  <mergeCells count="12">
    <mergeCell ref="AF6:AG6"/>
    <mergeCell ref="A1:B1"/>
    <mergeCell ref="C1:G1"/>
    <mergeCell ref="A2:B2"/>
    <mergeCell ref="D2:F2"/>
    <mergeCell ref="Z3:AG5"/>
    <mergeCell ref="H1:J1"/>
    <mergeCell ref="L1:N1"/>
    <mergeCell ref="H2:J2"/>
    <mergeCell ref="L2:N2"/>
    <mergeCell ref="X6:Y6"/>
    <mergeCell ref="AD6:AE6"/>
  </mergeCells>
  <phoneticPr fontId="1"/>
  <printOptions horizontalCentered="1"/>
  <pageMargins left="0.70866141732283472" right="0.70866141732283472" top="0.74803149606299213" bottom="0.74803149606299213" header="1.1023622047244095" footer="0.31496062992125984"/>
  <pageSetup paperSize="9" scale="70" orientation="landscape" horizontalDpi="360" verticalDpi="360" r:id="rId1"/>
  <headerFooter>
    <oddHeader>&amp;R&amp;"ＭＳ ゴシック,標準"&amp;14&amp;P 枚目</oddHeader>
  </headerFooter>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団体基本情報（旧　様式１）</vt:lpstr>
      <vt:lpstr>団体情報（データ処理用）</vt:lpstr>
      <vt:lpstr>登録　様式2-1</vt:lpstr>
      <vt:lpstr>登録　様式2-2 </vt:lpstr>
      <vt:lpstr>様式2-2データ</vt:lpstr>
      <vt:lpstr>登録　様式3 </vt:lpstr>
      <vt:lpstr>登録　様式5</vt:lpstr>
      <vt:lpstr>登録　様式6</vt:lpstr>
      <vt:lpstr>様式6データ</vt:lpstr>
      <vt:lpstr>'団体基本情報（旧　様式１）'!Print_Area</vt:lpstr>
      <vt:lpstr>'登録　様式2-1'!Print_Area</vt:lpstr>
      <vt:lpstr>'登録　様式2-2 '!Print_Area</vt:lpstr>
      <vt:lpstr>'登録　様式3 '!Print_Area</vt:lpstr>
      <vt:lpstr>'登録　様式5'!Print_Area</vt:lpstr>
      <vt:lpstr>'登録　様式6'!Print_Area</vt:lpstr>
      <vt:lpstr>'様式2-2データ'!Print_Area</vt:lpstr>
      <vt:lpstr>様式6データ!Print_Area</vt:lpstr>
      <vt:lpstr>'登録　様式2-2 '!Print_Titles</vt:lpstr>
      <vt:lpstr>'様式2-2データ'!Print_Titles</vt:lpstr>
      <vt:lpstr>様式6データ!Print_Titles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愛媛県中学校体育連盟</dc:creator>
  <cp:lastModifiedBy>裕紀 池内</cp:lastModifiedBy>
  <cp:lastPrinted>2024-12-02T15:59:04Z</cp:lastPrinted>
  <dcterms:created xsi:type="dcterms:W3CDTF">2022-12-11T23:11:53Z</dcterms:created>
  <dcterms:modified xsi:type="dcterms:W3CDTF">2025-12-19T01:02:01Z</dcterms:modified>
</cp:coreProperties>
</file>